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G:\Div Revenue\Tax Returns\Modified Business Tax Returns\FI Returns\Current Eff 10-01-22\"/>
    </mc:Choice>
  </mc:AlternateContent>
  <xr:revisionPtr revIDLastSave="0" documentId="13_ncr:1_{B27579DE-54A7-4A6A-986C-D59CA1105B08}" xr6:coauthVersionLast="47" xr6:coauthVersionMax="47" xr10:uidLastSave="{00000000-0000-0000-0000-000000000000}"/>
  <bookViews>
    <workbookView xWindow="28680" yWindow="-120" windowWidth="29040" windowHeight="15840" xr2:uid="{00000000-000D-0000-FFFF-FFFF00000000}"/>
  </bookViews>
  <sheets>
    <sheet name="MBT RETURN -FINANCIAL" sheetId="4" r:id="rId1"/>
    <sheet name="Instructions" sheetId="7" r:id="rId2"/>
    <sheet name="Sheet1" sheetId="5" state="hidden" r:id="rId3"/>
    <sheet name="Sheet2" sheetId="6" state="hidden" r:id="rId4"/>
  </sheets>
  <definedNames>
    <definedName name="OLE_LINK1" localSheetId="1">Instructions!$A$1</definedName>
    <definedName name="_xlnm.Print_Area" localSheetId="1">Instructions!$A$1:$J$61</definedName>
    <definedName name="_xlnm.Print_Area" localSheetId="0">'MBT RETURN -FINANCIAL'!$B$1:$AW$46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10" i="4" l="1"/>
  <c r="AH20" i="4"/>
  <c r="AH22" i="4" l="1"/>
  <c r="AP45" i="4"/>
  <c r="BZ30" i="4"/>
  <c r="BU30" i="4"/>
  <c r="AH23" i="4" l="1"/>
  <c r="AH33" i="4"/>
  <c r="AH24" i="4" l="1"/>
  <c r="AH27" i="4" s="1"/>
  <c r="BP29" i="4" s="1"/>
  <c r="BP30" i="4"/>
  <c r="AH28" i="4" l="1"/>
  <c r="AH29" i="4"/>
  <c r="AH31" i="4" l="1"/>
</calcChain>
</file>

<file path=xl/sharedStrings.xml><?xml version="1.0" encoding="utf-8"?>
<sst xmlns="http://schemas.openxmlformats.org/spreadsheetml/2006/main" count="113" uniqueCount="111">
  <si>
    <t>NEVADA DEPARTMENT OF TAXATION</t>
  </si>
  <si>
    <t>For Department Use Only</t>
  </si>
  <si>
    <t>Mail Original To:</t>
  </si>
  <si>
    <t xml:space="preserve">Account Name: </t>
  </si>
  <si>
    <t>PERIOD ENDING:</t>
  </si>
  <si>
    <t xml:space="preserve">Mailing Address: </t>
  </si>
  <si>
    <t>DUE BY:</t>
  </si>
  <si>
    <t xml:space="preserve">City, State, Zip: </t>
  </si>
  <si>
    <t>Date Paid:</t>
  </si>
  <si>
    <t>IF POSTMARKED AFTER DUE DATE,</t>
  </si>
  <si>
    <t>PENALTY AND INTEREST WILL APPLY</t>
  </si>
  <si>
    <t>1.</t>
  </si>
  <si>
    <t>3.</t>
  </si>
  <si>
    <t>4.</t>
  </si>
  <si>
    <t>5.</t>
  </si>
  <si>
    <t>6.</t>
  </si>
  <si>
    <t>7.</t>
  </si>
  <si>
    <t>8.</t>
  </si>
  <si>
    <t>9.</t>
  </si>
  <si>
    <t>10.</t>
  </si>
  <si>
    <t>11.</t>
  </si>
  <si>
    <t>12.</t>
  </si>
  <si>
    <t>13.</t>
  </si>
  <si>
    <t>14.</t>
  </si>
  <si>
    <t xml:space="preserve">   MAKE CHECK PAYABLE TO NEVADA DEPT OF TAXATION - A RETURN MUST BE FILED EVEN IF NO TAX LIABILITY EXISTS</t>
  </si>
  <si>
    <t>Signature</t>
  </si>
  <si>
    <t>Phone Number</t>
  </si>
  <si>
    <t>Date</t>
  </si>
  <si>
    <t>Title</t>
  </si>
  <si>
    <t>FEIN of Business Named Above</t>
  </si>
  <si>
    <t>1 to 10</t>
  </si>
  <si>
    <t>11 to 15</t>
  </si>
  <si>
    <t>16 to 20</t>
  </si>
  <si>
    <t>21 to 30</t>
  </si>
  <si>
    <t>31+</t>
  </si>
  <si>
    <t>15.</t>
  </si>
  <si>
    <t xml:space="preserve">1. TOTAL GROSS WAGES (INCLUDING TIPS) PAID THIS QUARTER  </t>
  </si>
  <si>
    <t>FINANCIAL BUSINESS</t>
  </si>
  <si>
    <t>COMMERCE TAX CREDIT</t>
  </si>
  <si>
    <t>15. AMOUNT PAID</t>
  </si>
  <si>
    <t>16.</t>
  </si>
  <si>
    <t xml:space="preserve">4. OFFSET CARRIED FORWARD FROM PREVIOUS QUARTER </t>
  </si>
  <si>
    <t xml:space="preserve">5. LINE 3 MINUS LINE 4  </t>
  </si>
  <si>
    <t xml:space="preserve"> </t>
  </si>
  <si>
    <t>LOS ANGELES, CA  90051-5407</t>
  </si>
  <si>
    <t>PO BOX 51107</t>
  </si>
  <si>
    <t>2. ENTER DEDUCTION FOR PAID HEALTH INSURANCE/HEALTH BENEFITS PLAN</t>
  </si>
  <si>
    <t>2.</t>
  </si>
  <si>
    <t>Use this form for the quarterly period beginning October 1, 2022</t>
  </si>
  <si>
    <t>INSTRUCTIONS - MODIFIED BUSINESS TAX RETURN - FINANCIAL BUSINESSES ONLY</t>
  </si>
  <si>
    <t xml:space="preserve">IF YOU COMPLETE THIS FORM ONLINE, THE CALCULATIONS WILL BE MADE FOR YOU </t>
  </si>
  <si>
    <t>Line 1.</t>
  </si>
  <si>
    <t xml:space="preserve">Total Gross Wages – Enter the total amount of all gross wages and reported tips paid this calendar quarter.  </t>
  </si>
  <si>
    <t xml:space="preserve">Line 2. </t>
  </si>
  <si>
    <t>Line 3.</t>
  </si>
  <si>
    <t>Line 4.</t>
  </si>
  <si>
    <t>Line 5.</t>
  </si>
  <si>
    <t>Line 3 minus Line 4.</t>
  </si>
  <si>
    <t>Line 6.</t>
  </si>
  <si>
    <t>Line 7.</t>
  </si>
  <si>
    <t>Line 8.</t>
  </si>
  <si>
    <t>Line 9.</t>
  </si>
  <si>
    <t>Line 10.</t>
  </si>
  <si>
    <t xml:space="preserve">Offsets – Offsets carried forward are created when allowable health care costs exceed gross wages in the previous quarter. If applicable, enter the previous quarter's offset here. This is not a credit against any tax due. This reduces the wage base upon which the tax is calculated. </t>
  </si>
  <si>
    <t>Line 11.</t>
  </si>
  <si>
    <t>Penalty Percentage</t>
  </si>
  <si>
    <t>Multiply By</t>
  </si>
  <si>
    <t>16 - 20</t>
  </si>
  <si>
    <t>31 +</t>
  </si>
  <si>
    <t>21 - 30</t>
  </si>
  <si>
    <t>11 - 15</t>
  </si>
  <si>
    <t>1 - 10</t>
  </si>
  <si>
    <t>Line 12.</t>
  </si>
  <si>
    <t>Penalty – If this return is not submitted/postmarked and taxes are not paid on or before the due date as shown on the face of this return, the amount of  penalty due is based on the number of days the payment is late per NAC 360.395 (see table below). The maximum penalty amount is 10%.</t>
  </si>
  <si>
    <t>Line 13.</t>
  </si>
  <si>
    <t>Line 14.</t>
  </si>
  <si>
    <t>Total Amount Due – Enter the total of Line 10 through Line 13.</t>
  </si>
  <si>
    <t>Line 15.</t>
  </si>
  <si>
    <t xml:space="preserve">Amount Paid – Enter the amount remitted with the return. </t>
  </si>
  <si>
    <t>Line 16.</t>
  </si>
  <si>
    <t xml:space="preserve">GENERAL INFORMATION: </t>
  </si>
  <si>
    <t xml:space="preserve">Number of Days Late </t>
  </si>
  <si>
    <t>Employer Paid Health Care Costs – Enter the amount of health care costs paid by the employer during this calendar quarter.</t>
  </si>
  <si>
    <t>Commerce Tax Credit – Enter 50% of the Commerce Tax paid in the prior tax year up to the amount of Modified Business Tax (MBT) owed. Do not enter an amount less than zero.  If the credit amount is higher than the MBT tax owed, it may be carried forward up to the fourth quarter immediately following the end of the Commerce Tax year for which Commerce Tax is paid. The Commerce Tax credit taken in all four quarters may not exceed 50% of the Commerce Tax paid, excluding penalty and interest, if any.</t>
  </si>
  <si>
    <t>Net Tax Due – Line 7 minus Line 8 minus Line 9. This amount is due and payable by the due date; the last day of the month following the applicable quarter.  If payment of the tax is late, penalty and interest (as calculated below) are applicable.</t>
  </si>
  <si>
    <t>Other Credits – Enter the amount of overpayment of  MBT made in prior reporting periods for which you have received a Department of Taxation (Department) credit notice. Credit notices received from the Department are not cumulative. Do not take the credit if you have applied for a refund. NOTE:  Only credits established by the Department may be used.  The 78th (2015) legislative session enacted several Bills that created credits towards the MBT that may be taken on this tax return, if qualified. These credits except for the college savings plan contributions require prior approval by the Department and a credit notice. Please attach credit notice and/or College Savings Plan Contribution Form to this return.</t>
  </si>
  <si>
    <r>
      <t>Previous Debits – Enter only those liabilities that have been established for prior quarters by the Department and for</t>
    </r>
    <r>
      <rPr>
        <sz val="11"/>
        <rFont val="Times New Roman"/>
        <family val="1"/>
      </rPr>
      <t xml:space="preserve"> </t>
    </r>
    <r>
      <rPr>
        <sz val="9"/>
        <rFont val="Times New Roman"/>
        <family val="1"/>
      </rPr>
      <t>which you have received a liability notice.</t>
    </r>
  </si>
  <si>
    <t>Carry Forward – If Line 5 is less than zero, enter figure here. This amount will be carried forward to the next quarter as an offset.</t>
  </si>
  <si>
    <t>Taxable Wages – This is the amount used in the calculation of the tax. If Line 5 is greater than zero (0), this is the Taxable Wages.  If Line 5 is less than zero, then no tax is due. This amount will be entered on Line 16 as the offset carried forward for the next quarter. The offset carried forward is only limited to the health care deduction.</t>
  </si>
  <si>
    <t xml:space="preserve">Calculated Tax – Taxable Wages (Line 6) multiplied by the rate shown on Line 7 (.1853) equals the tax due. Rate varies by period end date according to Tax Laws. </t>
  </si>
  <si>
    <r>
      <t xml:space="preserve">Interest – If this return is not submitted/postmarked and the taxes are not paid on or before the due date as shown on the face of this return, multiply Line 10 by .75% (.0075) for </t>
    </r>
    <r>
      <rPr>
        <u/>
        <sz val="9"/>
        <rFont val="Times New Roman"/>
        <family val="1"/>
      </rPr>
      <t>each month or fraction of a month</t>
    </r>
    <r>
      <rPr>
        <sz val="9"/>
        <rFont val="Times New Roman"/>
        <family val="1"/>
      </rPr>
      <t xml:space="preserve"> late.</t>
    </r>
  </si>
  <si>
    <r>
      <t>Who Must File:</t>
    </r>
    <r>
      <rPr>
        <sz val="9"/>
        <rFont val="Times New Roman"/>
        <family val="1"/>
      </rPr>
      <t xml:space="preserve">  Every employer who is subject to the Nevada Unemployment Compensation Law (NRS 612) except for non-profit 501(c) organizations, Indian tribes, and political sub-divisions. A copy of the form NUCS 4072, as filed with Nevada Employment Security Division, does not need to be included with the original return, but should be available upon request by the Department. Businesses that have ceased doing business (gone out of business) in Nevada must notify the Employment Security Division and the Department in writing, the date the business ceased doing business. The Department will send written notice when a credit request has been processed and the credit is available for use/refund.</t>
    </r>
  </si>
  <si>
    <t xml:space="preserve"> Please do not use/apply a credit prior to receiving Departmental notification that it is available. If you have questions, please contact the Department of Taxation Call Center: (866) 962-3707.</t>
  </si>
  <si>
    <r>
      <t xml:space="preserve">7. CALCULATED TAX  </t>
    </r>
    <r>
      <rPr>
        <sz val="9"/>
        <rFont val="Times New Roman"/>
        <family val="1"/>
      </rPr>
      <t>(1.853% or .01853 x Line 6)</t>
    </r>
  </si>
  <si>
    <r>
      <t>9.  OTHER CREDITS (Overpayments or other approved credits, see instructions</t>
    </r>
    <r>
      <rPr>
        <sz val="9"/>
        <rFont val="Times New Roman"/>
        <family val="1"/>
      </rPr>
      <t>)</t>
    </r>
  </si>
  <si>
    <r>
      <t xml:space="preserve">13. PREVIOUS DEBITS </t>
    </r>
    <r>
      <rPr>
        <sz val="9"/>
        <rFont val="Times New Roman"/>
        <family val="1"/>
      </rPr>
      <t>(Outstanding liabilities)</t>
    </r>
  </si>
  <si>
    <r>
      <t xml:space="preserve">14. TOTAL AMOUNT DUE </t>
    </r>
    <r>
      <rPr>
        <sz val="9"/>
        <rFont val="Times New Roman"/>
        <family val="1"/>
      </rPr>
      <t>(Line 10 + Line 11 + Line 12 + Line 13)</t>
    </r>
  </si>
  <si>
    <r>
      <t xml:space="preserve">16. CARRY FORWARD </t>
    </r>
    <r>
      <rPr>
        <sz val="8"/>
        <rFont val="Times New Roman"/>
        <family val="1"/>
      </rPr>
      <t>(If Line 5 is less than zero (0) enter amout here. This offset will be carried forward for the next quarter)</t>
    </r>
  </si>
  <si>
    <r>
      <t xml:space="preserve">Instead of mailing the return, email the saved return to: </t>
    </r>
    <r>
      <rPr>
        <u/>
        <sz val="10"/>
        <rFont val="Times New Roman"/>
        <family val="1"/>
      </rPr>
      <t>nevadaolt@tax.state.nv.us</t>
    </r>
    <r>
      <rPr>
        <sz val="10"/>
        <rFont val="Times New Roman"/>
        <family val="1"/>
      </rPr>
      <t xml:space="preserve"> with the subject 'Modified Business Tax Return'.</t>
    </r>
  </si>
  <si>
    <r>
      <t xml:space="preserve">I hereby certify this return, including any accompanying schedules and statements, have been examined by me and to the best of my knowledge and belief is a true, correct and complete return. </t>
    </r>
    <r>
      <rPr>
        <b/>
        <sz val="7.5"/>
        <rFont val="Times New Roman"/>
        <family val="1"/>
      </rPr>
      <t>THIS RETURN MUST BE SIGNED.</t>
    </r>
  </si>
  <si>
    <t xml:space="preserve">MODIFIED BUSINESS TAX RETURN - </t>
  </si>
  <si>
    <t>If the address as shown is incorrect, please make any corrections before mailing the return. Use the space on the left for these corrections.</t>
  </si>
  <si>
    <r>
      <t xml:space="preserve">3. NET WAGES </t>
    </r>
    <r>
      <rPr>
        <sz val="8"/>
        <rFont val="Times New Roman"/>
        <family val="1"/>
      </rPr>
      <t>(Line 1 - Line 2 )</t>
    </r>
  </si>
  <si>
    <r>
      <t xml:space="preserve">10. NET TAX DUE </t>
    </r>
    <r>
      <rPr>
        <sz val="9"/>
        <rFont val="Times New Roman"/>
        <family val="1"/>
      </rPr>
      <t>(Line 7 - Line 8 - Line 9)</t>
    </r>
  </si>
  <si>
    <r>
      <t xml:space="preserve">6. TAXABLE WAGES </t>
    </r>
    <r>
      <rPr>
        <sz val="8"/>
        <rFont val="Times New Roman"/>
        <family val="1"/>
      </rPr>
      <t>(If Line 5 is greater than zero (0), enter amount here. If less than zero enter on Line 16)</t>
    </r>
  </si>
  <si>
    <t xml:space="preserve">Net Wages – Line 1 minus Line 2. </t>
  </si>
  <si>
    <r>
      <t xml:space="preserve">12. INTEREST </t>
    </r>
    <r>
      <rPr>
        <sz val="9"/>
        <rFont val="Times New Roman"/>
        <family val="1"/>
      </rPr>
      <t>(See instructions for current rate and calculation)</t>
    </r>
  </si>
  <si>
    <r>
      <t xml:space="preserve">11. PENALTY </t>
    </r>
    <r>
      <rPr>
        <sz val="9"/>
        <rFont val="Times New Roman"/>
        <family val="1"/>
      </rPr>
      <t>(See instructions for calculation)</t>
    </r>
  </si>
  <si>
    <t>TID NO:021-TX</t>
  </si>
  <si>
    <t xml:space="preserve">(General Businesses need to use the form developed specifically for them, TXR-020 and Mining businesses need to use the form developed specifically for them, TXR-023)  </t>
  </si>
  <si>
    <t>GENERAL BUSINESSES MUST USE FORM TXR-020. FINANCIAL INSTITUTIONS MUST USE FORM TXR-021. MINING BUSINESSES MUST USE FORM TXR-023.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</si>
</sst>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m/d/yy;@"/>
    <numFmt numFmtId="166" formatCode="_(* #,##0_);_(* \(#,##0\);_(* &quot;-&quot;??_);_(@_)"/>
    <numFmt numFmtId="167" formatCode="mm/dd/yy;@"/>
    <numFmt numFmtId="168" formatCode="_(* #,##0.00_);_(* \(#,##0.00\);_(* &quot;0.00&quot;??_);_(@_)"/>
  </numFmts>
  <fonts count="27" x14ac:knownFonts="1">
    <font>
      <sz val="10"/>
      <name val="Arial"/>
    </font>
    <font>
      <sz val="8"/>
      <name val="Arial"/>
      <family val="2"/>
    </font>
    <font>
      <sz val="10"/>
      <color indexed="9"/>
      <name val="Arial"/>
      <family val="2"/>
    </font>
    <font>
      <sz val="11"/>
      <name val="Arial"/>
      <family val="2"/>
    </font>
    <font>
      <sz val="10"/>
      <name val="Times"/>
      <family val="1"/>
    </font>
    <font>
      <b/>
      <sz val="10"/>
      <name val="Arial"/>
      <family val="2"/>
    </font>
    <font>
      <sz val="10"/>
      <name val="Times New Roman"/>
      <family val="1"/>
    </font>
    <font>
      <b/>
      <sz val="6"/>
      <name val="Times New Roman"/>
      <family val="1"/>
    </font>
    <font>
      <sz val="32"/>
      <name val="Free 3 of 9"/>
      <family val="3"/>
    </font>
    <font>
      <sz val="10"/>
      <name val="Arial"/>
      <family val="2"/>
    </font>
    <font>
      <sz val="10"/>
      <color theme="0"/>
      <name val="Arial"/>
      <family val="2"/>
    </font>
    <font>
      <b/>
      <sz val="11"/>
      <name val="Times New Roman"/>
      <family val="1"/>
    </font>
    <font>
      <sz val="11"/>
      <name val="Times New Roman"/>
      <family val="1"/>
    </font>
    <font>
      <sz val="9"/>
      <name val="Times New Roman"/>
      <family val="1"/>
    </font>
    <font>
      <b/>
      <sz val="10"/>
      <color rgb="FFFFFFFF"/>
      <name val="Times New Roman"/>
      <family val="1"/>
    </font>
    <font>
      <sz val="10"/>
      <color rgb="FF000000"/>
      <name val="Times New Roman"/>
      <family val="1"/>
    </font>
    <font>
      <b/>
      <sz val="10"/>
      <name val="Times New Roman"/>
      <family val="1"/>
    </font>
    <font>
      <b/>
      <sz val="9"/>
      <name val="Times New Roman"/>
      <family val="1"/>
    </font>
    <font>
      <u/>
      <sz val="9"/>
      <name val="Times New Roman"/>
      <family val="1"/>
    </font>
    <font>
      <b/>
      <sz val="10"/>
      <color indexed="9"/>
      <name val="Times New Roman"/>
      <family val="1"/>
    </font>
    <font>
      <b/>
      <sz val="14"/>
      <name val="Times New Roman"/>
      <family val="1"/>
    </font>
    <font>
      <sz val="7"/>
      <name val="Times New Roman"/>
      <family val="1"/>
    </font>
    <font>
      <sz val="8"/>
      <name val="Times New Roman"/>
      <family val="1"/>
    </font>
    <font>
      <u/>
      <sz val="10"/>
      <name val="Times New Roman"/>
      <family val="1"/>
    </font>
    <font>
      <sz val="7.5"/>
      <name val="Times New Roman"/>
      <family val="1"/>
    </font>
    <font>
      <b/>
      <sz val="7.5"/>
      <name val="Times New Roman"/>
      <family val="1"/>
    </font>
    <font>
      <b/>
      <sz val="10.5"/>
      <name val="Times New Roman"/>
      <family val="1"/>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4F81BD"/>
        <bgColor indexed="64"/>
      </patternFill>
    </fill>
    <fill>
      <patternFill patternType="solid">
        <fgColor rgb="FFDCE6F1"/>
        <bgColor indexed="64"/>
      </patternFill>
    </fill>
  </fills>
  <borders count="15">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bottom/>
      <diagonal/>
    </border>
    <border>
      <left/>
      <right style="thin">
        <color theme="3" tint="0.39997558519241921"/>
      </right>
      <top/>
      <bottom/>
      <diagonal/>
    </border>
  </borders>
  <cellStyleXfs count="1">
    <xf numFmtId="0" fontId="0" fillId="0" borderId="0"/>
  </cellStyleXfs>
  <cellXfs count="174">
    <xf numFmtId="0" fontId="0" fillId="0" borderId="0" xfId="0"/>
    <xf numFmtId="0" fontId="0" fillId="2" borderId="0" xfId="0" applyFill="1"/>
    <xf numFmtId="14" fontId="0" fillId="2" borderId="0" xfId="0" applyNumberFormat="1" applyFill="1" applyAlignment="1"/>
    <xf numFmtId="0" fontId="0" fillId="2" borderId="0" xfId="0" applyFill="1" applyBorder="1"/>
    <xf numFmtId="0" fontId="0" fillId="2" borderId="0" xfId="0" applyFill="1" applyAlignment="1"/>
    <xf numFmtId="0" fontId="4" fillId="2" borderId="0" xfId="0" applyFont="1" applyFill="1"/>
    <xf numFmtId="0" fontId="4" fillId="2" borderId="0" xfId="0" applyFont="1" applyFill="1" applyBorder="1"/>
    <xf numFmtId="2" fontId="0" fillId="2" borderId="0" xfId="0" applyNumberFormat="1" applyFill="1" applyBorder="1" applyAlignment="1" applyProtection="1"/>
    <xf numFmtId="0" fontId="2" fillId="2" borderId="0" xfId="0" applyFont="1" applyFill="1"/>
    <xf numFmtId="0" fontId="5" fillId="2" borderId="0" xfId="0" applyFont="1" applyFill="1"/>
    <xf numFmtId="0" fontId="2" fillId="2" borderId="0" xfId="0" applyFont="1" applyFill="1" applyAlignment="1"/>
    <xf numFmtId="49" fontId="1" fillId="0" borderId="0" xfId="0" applyNumberFormat="1" applyFont="1"/>
    <xf numFmtId="14" fontId="1" fillId="0" borderId="0" xfId="0" applyNumberFormat="1" applyFont="1"/>
    <xf numFmtId="2" fontId="1" fillId="0" borderId="0" xfId="0" applyNumberFormat="1" applyFont="1"/>
    <xf numFmtId="0" fontId="1" fillId="0" borderId="0" xfId="0" applyFont="1"/>
    <xf numFmtId="0" fontId="9" fillId="2" borderId="0" xfId="0" applyFont="1" applyFill="1"/>
    <xf numFmtId="0" fontId="0" fillId="2" borderId="0" xfId="0" applyFill="1" applyBorder="1" applyProtection="1"/>
    <xf numFmtId="0" fontId="0" fillId="2" borderId="0" xfId="0" applyFill="1" applyProtection="1"/>
    <xf numFmtId="165" fontId="0" fillId="2" borderId="0" xfId="0" applyNumberFormat="1" applyFill="1" applyBorder="1" applyAlignment="1" applyProtection="1"/>
    <xf numFmtId="0" fontId="6" fillId="2" borderId="0" xfId="0" applyFont="1" applyFill="1" applyProtection="1"/>
    <xf numFmtId="0" fontId="7" fillId="2" borderId="0" xfId="0" applyFont="1" applyFill="1" applyProtection="1"/>
    <xf numFmtId="165" fontId="2" fillId="2" borderId="0" xfId="0" applyNumberFormat="1" applyFont="1" applyFill="1" applyAlignment="1" applyProtection="1"/>
    <xf numFmtId="164" fontId="3" fillId="2" borderId="0" xfId="0" applyNumberFormat="1" applyFont="1" applyFill="1" applyBorder="1" applyAlignment="1" applyProtection="1"/>
    <xf numFmtId="0" fontId="0" fillId="2" borderId="0" xfId="0" applyFill="1" applyAlignment="1" applyProtection="1"/>
    <xf numFmtId="1" fontId="4" fillId="2" borderId="0" xfId="0" applyNumberFormat="1" applyFont="1" applyFill="1" applyBorder="1" applyAlignment="1"/>
    <xf numFmtId="14" fontId="4" fillId="2" borderId="0" xfId="0" applyNumberFormat="1" applyFont="1" applyFill="1" applyBorder="1" applyAlignment="1"/>
    <xf numFmtId="0" fontId="10" fillId="2" borderId="0" xfId="0" applyFont="1" applyFill="1"/>
    <xf numFmtId="14" fontId="1" fillId="0" borderId="0" xfId="0" applyNumberFormat="1" applyFont="1" applyAlignment="1">
      <alignment horizontal="right" vertical="center"/>
    </xf>
    <xf numFmtId="14" fontId="2" fillId="2" borderId="0" xfId="0" applyNumberFormat="1" applyFont="1" applyFill="1"/>
    <xf numFmtId="14" fontId="2" fillId="2" borderId="0" xfId="0" applyNumberFormat="1" applyFont="1" applyFill="1" applyAlignment="1"/>
    <xf numFmtId="14" fontId="10" fillId="2" borderId="0" xfId="0" applyNumberFormat="1" applyFont="1" applyFill="1"/>
    <xf numFmtId="0" fontId="6" fillId="0" borderId="0" xfId="0" applyFont="1"/>
    <xf numFmtId="0" fontId="6" fillId="0" borderId="0" xfId="0" applyFont="1" applyAlignment="1">
      <alignment vertical="center"/>
    </xf>
    <xf numFmtId="0" fontId="8" fillId="2" borderId="0" xfId="0" applyFont="1" applyFill="1" applyAlignment="1">
      <alignment horizontal="left" vertical="center"/>
    </xf>
    <xf numFmtId="0" fontId="6" fillId="2" borderId="0" xfId="0" applyFont="1" applyFill="1"/>
    <xf numFmtId="0" fontId="20" fillId="2" borderId="0" xfId="0" applyFont="1" applyFill="1"/>
    <xf numFmtId="0" fontId="6" fillId="2" borderId="0" xfId="0" applyFont="1" applyFill="1" applyBorder="1"/>
    <xf numFmtId="0" fontId="6" fillId="2" borderId="8" xfId="0" applyFont="1" applyFill="1" applyBorder="1"/>
    <xf numFmtId="0" fontId="6" fillId="2" borderId="9" xfId="0" applyFont="1" applyFill="1" applyBorder="1" applyProtection="1"/>
    <xf numFmtId="0" fontId="6" fillId="2" borderId="9" xfId="0" applyFont="1" applyFill="1" applyBorder="1" applyAlignment="1" applyProtection="1"/>
    <xf numFmtId="0" fontId="21" fillId="2" borderId="1" xfId="0" applyFont="1" applyFill="1" applyBorder="1"/>
    <xf numFmtId="0" fontId="6" fillId="2" borderId="2" xfId="0" applyFont="1" applyFill="1" applyBorder="1"/>
    <xf numFmtId="0" fontId="22" fillId="2" borderId="0" xfId="0" applyFont="1" applyFill="1"/>
    <xf numFmtId="0" fontId="13" fillId="2" borderId="0" xfId="0" applyFont="1" applyFill="1"/>
    <xf numFmtId="0" fontId="6" fillId="2" borderId="1" xfId="0" applyFont="1" applyFill="1" applyBorder="1"/>
    <xf numFmtId="0" fontId="17" fillId="2" borderId="0" xfId="0" applyFont="1" applyFill="1"/>
    <xf numFmtId="0" fontId="6" fillId="2" borderId="0" xfId="0" applyFont="1" applyFill="1" applyAlignment="1"/>
    <xf numFmtId="0" fontId="6" fillId="2" borderId="0" xfId="0" applyFont="1" applyFill="1" applyBorder="1" applyAlignment="1"/>
    <xf numFmtId="0" fontId="6" fillId="2" borderId="0" xfId="0" applyFont="1" applyFill="1" applyBorder="1" applyAlignment="1">
      <alignment horizontal="right"/>
    </xf>
    <xf numFmtId="49" fontId="6" fillId="5" borderId="0" xfId="0" applyNumberFormat="1" applyFont="1" applyFill="1" applyBorder="1" applyAlignment="1" applyProtection="1">
      <alignment horizontal="left"/>
    </xf>
    <xf numFmtId="0" fontId="12" fillId="2" borderId="8" xfId="0" applyFont="1" applyFill="1" applyBorder="1" applyProtection="1"/>
    <xf numFmtId="0" fontId="6" fillId="2" borderId="0" xfId="0" applyFont="1" applyFill="1" applyAlignment="1">
      <alignment horizontal="right"/>
    </xf>
    <xf numFmtId="0" fontId="12" fillId="2" borderId="1" xfId="0" applyFont="1" applyFill="1" applyBorder="1" applyProtection="1"/>
    <xf numFmtId="0" fontId="6" fillId="2" borderId="0" xfId="0" applyFont="1" applyFill="1" applyBorder="1" applyProtection="1"/>
    <xf numFmtId="0" fontId="6" fillId="2" borderId="3" xfId="0" applyFont="1" applyFill="1" applyBorder="1" applyProtection="1"/>
    <xf numFmtId="165" fontId="6" fillId="2" borderId="3" xfId="0" applyNumberFormat="1" applyFont="1" applyFill="1" applyBorder="1" applyAlignment="1" applyProtection="1"/>
    <xf numFmtId="0" fontId="6" fillId="0" borderId="0" xfId="0" applyFont="1" applyAlignment="1"/>
    <xf numFmtId="49" fontId="6" fillId="5" borderId="0" xfId="0" applyNumberFormat="1" applyFont="1" applyFill="1" applyBorder="1" applyAlignment="1" applyProtection="1">
      <alignment horizontal="center"/>
    </xf>
    <xf numFmtId="165" fontId="6" fillId="2" borderId="9" xfId="0" applyNumberFormat="1" applyFont="1" applyFill="1" applyBorder="1" applyAlignment="1" applyProtection="1">
      <alignment horizontal="center"/>
    </xf>
    <xf numFmtId="0" fontId="6" fillId="5" borderId="0" xfId="0" applyFont="1" applyFill="1" applyBorder="1" applyProtection="1"/>
    <xf numFmtId="0" fontId="17" fillId="2" borderId="3" xfId="0" applyFont="1" applyFill="1" applyBorder="1" applyProtection="1"/>
    <xf numFmtId="0" fontId="17" fillId="2" borderId="0" xfId="0" applyFont="1" applyFill="1" applyBorder="1" applyProtection="1"/>
    <xf numFmtId="49" fontId="6" fillId="2" borderId="0" xfId="0" applyNumberFormat="1" applyFont="1" applyFill="1"/>
    <xf numFmtId="0" fontId="6" fillId="2" borderId="0" xfId="0" applyFont="1" applyFill="1" applyAlignment="1">
      <alignment vertical="center"/>
    </xf>
    <xf numFmtId="164" fontId="6" fillId="5" borderId="0" xfId="0" applyNumberFormat="1" applyFont="1" applyFill="1" applyBorder="1" applyAlignment="1" applyProtection="1">
      <alignment vertical="center"/>
    </xf>
    <xf numFmtId="164" fontId="6" fillId="5" borderId="0" xfId="0" applyNumberFormat="1" applyFont="1" applyFill="1" applyBorder="1" applyAlignment="1" applyProtection="1"/>
    <xf numFmtId="0" fontId="6" fillId="2" borderId="0" xfId="0" applyFont="1" applyFill="1" applyAlignment="1" applyProtection="1"/>
    <xf numFmtId="49" fontId="6" fillId="2" borderId="0" xfId="0" applyNumberFormat="1" applyFont="1" applyFill="1" applyAlignment="1"/>
    <xf numFmtId="0" fontId="13" fillId="2" borderId="0" xfId="0" applyFont="1" applyFill="1" applyAlignment="1">
      <alignment vertical="center"/>
    </xf>
    <xf numFmtId="0" fontId="6" fillId="5" borderId="0" xfId="0" applyFont="1" applyFill="1" applyBorder="1" applyAlignment="1" applyProtection="1">
      <alignment vertical="center"/>
    </xf>
    <xf numFmtId="0" fontId="6" fillId="2" borderId="0" xfId="0" applyFont="1" applyFill="1" applyAlignment="1" applyProtection="1">
      <alignment vertical="center"/>
    </xf>
    <xf numFmtId="2" fontId="13" fillId="2" borderId="0" xfId="0" applyNumberFormat="1" applyFont="1" applyFill="1" applyBorder="1" applyAlignment="1" applyProtection="1">
      <alignment horizontal="left" vertical="center"/>
    </xf>
    <xf numFmtId="49" fontId="6" fillId="2" borderId="0" xfId="0" applyNumberFormat="1" applyFont="1" applyFill="1" applyAlignment="1">
      <alignment vertical="center"/>
    </xf>
    <xf numFmtId="49" fontId="6" fillId="2" borderId="0" xfId="0" applyNumberFormat="1" applyFont="1" applyFill="1" applyBorder="1" applyAlignment="1" applyProtection="1"/>
    <xf numFmtId="0" fontId="16" fillId="2" borderId="0" xfId="0" applyFont="1" applyFill="1"/>
    <xf numFmtId="0" fontId="6" fillId="2" borderId="7" xfId="0" applyFont="1" applyFill="1" applyBorder="1"/>
    <xf numFmtId="0" fontId="20" fillId="2" borderId="0" xfId="0" applyFont="1" applyFill="1" applyAlignment="1"/>
    <xf numFmtId="167" fontId="6" fillId="0" borderId="0" xfId="0" applyNumberFormat="1" applyFont="1" applyFill="1" applyBorder="1" applyAlignment="1" applyProtection="1">
      <alignment horizontal="center"/>
      <protection locked="0"/>
    </xf>
    <xf numFmtId="0" fontId="6" fillId="0" borderId="0" xfId="0" applyFont="1" applyFill="1" applyBorder="1"/>
    <xf numFmtId="49" fontId="6" fillId="0" borderId="0" xfId="0" applyNumberFormat="1" applyFont="1" applyFill="1" applyBorder="1" applyAlignment="1" applyProtection="1">
      <alignment horizontal="center"/>
      <protection locked="0"/>
    </xf>
    <xf numFmtId="0" fontId="21" fillId="2" borderId="8" xfId="0" applyFont="1" applyFill="1" applyBorder="1"/>
    <xf numFmtId="0" fontId="6" fillId="2" borderId="9" xfId="0" applyFont="1" applyFill="1" applyBorder="1"/>
    <xf numFmtId="0" fontId="6" fillId="2" borderId="10" xfId="0" applyFont="1" applyFill="1" applyBorder="1"/>
    <xf numFmtId="49" fontId="6" fillId="4" borderId="9" xfId="0" applyNumberFormat="1" applyFont="1" applyFill="1" applyBorder="1" applyAlignment="1" applyProtection="1">
      <alignment horizontal="center"/>
      <protection locked="0"/>
    </xf>
    <xf numFmtId="49" fontId="6" fillId="4" borderId="10" xfId="0" applyNumberFormat="1" applyFont="1" applyFill="1" applyBorder="1" applyAlignment="1" applyProtection="1">
      <alignment horizontal="center"/>
      <protection locked="0"/>
    </xf>
    <xf numFmtId="167" fontId="6" fillId="4" borderId="9" xfId="0" applyNumberFormat="1" applyFont="1" applyFill="1" applyBorder="1" applyAlignment="1" applyProtection="1">
      <alignment horizontal="center"/>
      <protection locked="0"/>
    </xf>
    <xf numFmtId="167" fontId="6" fillId="4" borderId="10" xfId="0" applyNumberFormat="1" applyFont="1" applyFill="1" applyBorder="1" applyAlignment="1" applyProtection="1">
      <alignment horizontal="center"/>
      <protection locked="0"/>
    </xf>
    <xf numFmtId="167" fontId="6" fillId="2" borderId="3" xfId="0" applyNumberFormat="1" applyFont="1" applyFill="1" applyBorder="1" applyAlignment="1" applyProtection="1">
      <alignment horizontal="center"/>
    </xf>
    <xf numFmtId="167" fontId="6" fillId="2" borderId="5" xfId="0" applyNumberFormat="1" applyFont="1" applyFill="1" applyBorder="1" applyAlignment="1" applyProtection="1">
      <alignment horizontal="center"/>
    </xf>
    <xf numFmtId="0" fontId="0" fillId="2" borderId="0" xfId="0" applyFill="1" applyAlignment="1">
      <alignment horizontal="center"/>
    </xf>
    <xf numFmtId="1" fontId="4" fillId="2" borderId="0" xfId="0" applyNumberFormat="1" applyFont="1" applyFill="1" applyAlignment="1">
      <alignment horizontal="center"/>
    </xf>
    <xf numFmtId="14" fontId="4" fillId="2" borderId="0" xfId="0" applyNumberFormat="1" applyFont="1" applyFill="1" applyAlignment="1">
      <alignment horizontal="center"/>
    </xf>
    <xf numFmtId="0" fontId="21" fillId="2" borderId="0" xfId="0" applyFont="1" applyFill="1" applyAlignment="1" applyProtection="1">
      <alignment horizontal="left" wrapText="1"/>
    </xf>
    <xf numFmtId="0" fontId="4" fillId="2" borderId="0" xfId="0" applyFont="1" applyFill="1" applyBorder="1" applyAlignment="1">
      <alignment horizontal="center"/>
    </xf>
    <xf numFmtId="0" fontId="8" fillId="2" borderId="0" xfId="0" applyFont="1" applyFill="1" applyAlignment="1">
      <alignment horizontal="left" vertical="center"/>
    </xf>
    <xf numFmtId="49" fontId="6" fillId="4" borderId="1" xfId="0" applyNumberFormat="1" applyFont="1" applyFill="1" applyBorder="1" applyAlignment="1" applyProtection="1">
      <alignment horizontal="left"/>
      <protection locked="0"/>
    </xf>
    <xf numFmtId="49" fontId="6" fillId="4" borderId="0" xfId="0" applyNumberFormat="1" applyFont="1" applyFill="1" applyBorder="1" applyAlignment="1" applyProtection="1">
      <alignment horizontal="left"/>
      <protection locked="0"/>
    </xf>
    <xf numFmtId="49" fontId="6" fillId="4" borderId="2" xfId="0" applyNumberFormat="1" applyFont="1" applyFill="1" applyBorder="1" applyAlignment="1" applyProtection="1">
      <alignment horizontal="left"/>
      <protection locked="0"/>
    </xf>
    <xf numFmtId="49" fontId="6" fillId="4" borderId="6" xfId="0" applyNumberFormat="1" applyFont="1" applyFill="1" applyBorder="1" applyAlignment="1" applyProtection="1">
      <alignment horizontal="left"/>
      <protection locked="0"/>
    </xf>
    <xf numFmtId="49" fontId="6" fillId="4" borderId="7" xfId="0" applyNumberFormat="1" applyFont="1" applyFill="1" applyBorder="1" applyAlignment="1" applyProtection="1">
      <alignment horizontal="left"/>
      <protection locked="0"/>
    </xf>
    <xf numFmtId="49" fontId="6" fillId="4" borderId="11" xfId="0" applyNumberFormat="1" applyFont="1" applyFill="1" applyBorder="1" applyAlignment="1" applyProtection="1">
      <alignment horizontal="left"/>
      <protection locked="0"/>
    </xf>
    <xf numFmtId="167" fontId="6" fillId="4" borderId="1" xfId="0" applyNumberFormat="1" applyFont="1" applyFill="1" applyBorder="1" applyAlignment="1" applyProtection="1">
      <alignment horizontal="center"/>
      <protection locked="0"/>
    </xf>
    <xf numFmtId="167" fontId="6" fillId="4" borderId="0" xfId="0" applyNumberFormat="1" applyFont="1" applyFill="1" applyBorder="1" applyAlignment="1" applyProtection="1">
      <alignment horizontal="center"/>
      <protection locked="0"/>
    </xf>
    <xf numFmtId="167" fontId="6" fillId="4" borderId="2" xfId="0" applyNumberFormat="1" applyFont="1" applyFill="1" applyBorder="1" applyAlignment="1" applyProtection="1">
      <alignment horizontal="center"/>
      <protection locked="0"/>
    </xf>
    <xf numFmtId="167" fontId="6" fillId="4" borderId="6" xfId="0" applyNumberFormat="1" applyFont="1" applyFill="1" applyBorder="1" applyAlignment="1" applyProtection="1">
      <alignment horizontal="center"/>
      <protection locked="0"/>
    </xf>
    <xf numFmtId="167" fontId="6" fillId="4" borderId="7" xfId="0" applyNumberFormat="1" applyFont="1" applyFill="1" applyBorder="1" applyAlignment="1" applyProtection="1">
      <alignment horizontal="center"/>
      <protection locked="0"/>
    </xf>
    <xf numFmtId="167" fontId="6" fillId="4" borderId="11" xfId="0" applyNumberFormat="1" applyFont="1" applyFill="1" applyBorder="1" applyAlignment="1" applyProtection="1">
      <alignment horizontal="center"/>
      <protection locked="0"/>
    </xf>
    <xf numFmtId="166" fontId="4" fillId="2" borderId="0" xfId="0" applyNumberFormat="1" applyFont="1" applyFill="1" applyBorder="1" applyAlignment="1" applyProtection="1">
      <alignment horizontal="center"/>
    </xf>
    <xf numFmtId="168" fontId="12" fillId="4" borderId="6" xfId="0" applyNumberFormat="1" applyFont="1" applyFill="1" applyBorder="1" applyAlignment="1" applyProtection="1">
      <alignment horizontal="right"/>
      <protection locked="0"/>
    </xf>
    <xf numFmtId="168" fontId="12" fillId="4" borderId="7" xfId="0" applyNumberFormat="1" applyFont="1" applyFill="1" applyBorder="1" applyAlignment="1" applyProtection="1">
      <alignment horizontal="right"/>
      <protection locked="0"/>
    </xf>
    <xf numFmtId="168" fontId="12" fillId="4" borderId="11" xfId="0" applyNumberFormat="1" applyFont="1" applyFill="1" applyBorder="1" applyAlignment="1" applyProtection="1">
      <alignment horizontal="right"/>
      <protection locked="0"/>
    </xf>
    <xf numFmtId="164" fontId="6" fillId="2" borderId="8" xfId="0" applyNumberFormat="1" applyFont="1" applyFill="1" applyBorder="1" applyAlignment="1" applyProtection="1">
      <alignment horizontal="right"/>
    </xf>
    <xf numFmtId="164" fontId="6" fillId="2" borderId="9" xfId="0" applyNumberFormat="1" applyFont="1" applyFill="1" applyBorder="1" applyAlignment="1" applyProtection="1">
      <alignment horizontal="right"/>
    </xf>
    <xf numFmtId="164" fontId="6" fillId="2" borderId="10" xfId="0" applyNumberFormat="1" applyFont="1" applyFill="1" applyBorder="1" applyAlignment="1" applyProtection="1">
      <alignment horizontal="right"/>
    </xf>
    <xf numFmtId="168" fontId="12" fillId="4" borderId="4" xfId="0" applyNumberFormat="1" applyFont="1" applyFill="1" applyBorder="1" applyAlignment="1" applyProtection="1">
      <alignment horizontal="right"/>
      <protection locked="0"/>
    </xf>
    <xf numFmtId="168" fontId="12" fillId="4" borderId="3" xfId="0" applyNumberFormat="1" applyFont="1" applyFill="1" applyBorder="1" applyAlignment="1" applyProtection="1">
      <alignment horizontal="right"/>
      <protection locked="0"/>
    </xf>
    <xf numFmtId="168" fontId="12" fillId="4" borderId="5" xfId="0" applyNumberFormat="1" applyFont="1" applyFill="1" applyBorder="1" applyAlignment="1" applyProtection="1">
      <alignment horizontal="right"/>
      <protection locked="0"/>
    </xf>
    <xf numFmtId="164" fontId="6" fillId="2" borderId="8" xfId="0" applyNumberFormat="1" applyFont="1" applyFill="1" applyBorder="1" applyAlignment="1">
      <alignment horizontal="right"/>
    </xf>
    <xf numFmtId="164" fontId="6" fillId="2" borderId="9" xfId="0" applyNumberFormat="1" applyFont="1" applyFill="1" applyBorder="1" applyAlignment="1">
      <alignment horizontal="right"/>
    </xf>
    <xf numFmtId="164" fontId="6" fillId="2" borderId="10" xfId="0" applyNumberFormat="1" applyFont="1" applyFill="1" applyBorder="1" applyAlignment="1">
      <alignment horizontal="right"/>
    </xf>
    <xf numFmtId="165" fontId="4" fillId="2" borderId="0" xfId="0" applyNumberFormat="1" applyFont="1" applyFill="1" applyBorder="1" applyAlignment="1">
      <alignment horizontal="center"/>
    </xf>
    <xf numFmtId="168" fontId="6" fillId="6" borderId="4" xfId="0" applyNumberFormat="1" applyFont="1" applyFill="1" applyBorder="1" applyAlignment="1" applyProtection="1">
      <alignment horizontal="right"/>
      <protection locked="0"/>
    </xf>
    <xf numFmtId="168" fontId="6" fillId="6" borderId="3" xfId="0" applyNumberFormat="1" applyFont="1" applyFill="1" applyBorder="1" applyAlignment="1" applyProtection="1">
      <alignment horizontal="right"/>
      <protection locked="0"/>
    </xf>
    <xf numFmtId="168" fontId="6" fillId="6" borderId="5" xfId="0" applyNumberFormat="1" applyFont="1" applyFill="1" applyBorder="1" applyAlignment="1" applyProtection="1">
      <alignment horizontal="right"/>
      <protection locked="0"/>
    </xf>
    <xf numFmtId="164" fontId="12" fillId="2" borderId="8" xfId="0" applyNumberFormat="1" applyFont="1" applyFill="1" applyBorder="1" applyAlignment="1" applyProtection="1">
      <alignment horizontal="right"/>
    </xf>
    <xf numFmtId="164" fontId="12" fillId="2" borderId="9" xfId="0" applyNumberFormat="1" applyFont="1" applyFill="1" applyBorder="1" applyAlignment="1" applyProtection="1">
      <alignment horizontal="right"/>
    </xf>
    <xf numFmtId="164" fontId="12" fillId="2" borderId="10" xfId="0" applyNumberFormat="1" applyFont="1" applyFill="1" applyBorder="1" applyAlignment="1" applyProtection="1">
      <alignment horizontal="right"/>
    </xf>
    <xf numFmtId="0" fontId="6" fillId="2" borderId="0" xfId="0" applyFont="1" applyFill="1" applyAlignment="1">
      <alignment horizontal="left" vertical="center" wrapText="1"/>
    </xf>
    <xf numFmtId="168" fontId="12" fillId="6" borderId="8" xfId="0" applyNumberFormat="1" applyFont="1" applyFill="1" applyBorder="1" applyAlignment="1" applyProtection="1">
      <protection locked="0"/>
    </xf>
    <xf numFmtId="168" fontId="12" fillId="6" borderId="9" xfId="0" applyNumberFormat="1" applyFont="1" applyFill="1" applyBorder="1" applyAlignment="1" applyProtection="1">
      <protection locked="0"/>
    </xf>
    <xf numFmtId="168" fontId="12" fillId="6" borderId="10" xfId="0" applyNumberFormat="1" applyFont="1" applyFill="1" applyBorder="1" applyAlignment="1" applyProtection="1">
      <protection locked="0"/>
    </xf>
    <xf numFmtId="0" fontId="6" fillId="2" borderId="4" xfId="0" applyFont="1" applyFill="1" applyBorder="1" applyAlignment="1" applyProtection="1">
      <alignment horizontal="left"/>
      <protection locked="0"/>
    </xf>
    <xf numFmtId="0" fontId="6" fillId="2" borderId="3"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6" fillId="2" borderId="7"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49" fontId="6" fillId="4" borderId="4" xfId="0" applyNumberFormat="1" applyFont="1" applyFill="1" applyBorder="1" applyAlignment="1" applyProtection="1">
      <alignment horizontal="left"/>
      <protection locked="0"/>
    </xf>
    <xf numFmtId="49" fontId="6" fillId="4" borderId="3" xfId="0" applyNumberFormat="1" applyFont="1" applyFill="1" applyBorder="1" applyAlignment="1" applyProtection="1">
      <alignment horizontal="left"/>
      <protection locked="0"/>
    </xf>
    <xf numFmtId="49" fontId="6" fillId="4" borderId="5" xfId="0" applyNumberFormat="1" applyFont="1" applyFill="1" applyBorder="1" applyAlignment="1" applyProtection="1">
      <alignment horizontal="left"/>
      <protection locked="0"/>
    </xf>
    <xf numFmtId="0" fontId="19" fillId="3" borderId="0" xfId="0" applyFont="1" applyFill="1" applyAlignment="1">
      <alignment horizontal="center" vertical="center"/>
    </xf>
    <xf numFmtId="0" fontId="24" fillId="2" borderId="0" xfId="0" applyFont="1" applyFill="1" applyAlignment="1">
      <alignment horizontal="left" wrapText="1"/>
    </xf>
    <xf numFmtId="0" fontId="6" fillId="2" borderId="0" xfId="0" applyFont="1" applyFill="1" applyBorder="1" applyAlignment="1" applyProtection="1">
      <alignment horizontal="center" vertical="center" wrapText="1"/>
    </xf>
    <xf numFmtId="49" fontId="6" fillId="4" borderId="8" xfId="0" applyNumberFormat="1" applyFont="1" applyFill="1" applyBorder="1" applyAlignment="1" applyProtection="1">
      <alignment horizontal="left"/>
      <protection locked="0"/>
    </xf>
    <xf numFmtId="49" fontId="6" fillId="4" borderId="9" xfId="0" applyNumberFormat="1" applyFont="1" applyFill="1" applyBorder="1" applyAlignment="1" applyProtection="1">
      <alignment horizontal="left"/>
      <protection locked="0"/>
    </xf>
    <xf numFmtId="49" fontId="6" fillId="4" borderId="10" xfId="0" applyNumberFormat="1" applyFont="1" applyFill="1" applyBorder="1" applyAlignment="1" applyProtection="1">
      <alignment horizontal="left"/>
      <protection locked="0"/>
    </xf>
    <xf numFmtId="49" fontId="6" fillId="4" borderId="8" xfId="0" applyNumberFormat="1" applyFont="1" applyFill="1" applyBorder="1" applyAlignment="1" applyProtection="1">
      <alignment horizontal="center"/>
      <protection locked="0"/>
    </xf>
    <xf numFmtId="164" fontId="12" fillId="2" borderId="6" xfId="0" applyNumberFormat="1" applyFont="1" applyFill="1" applyBorder="1" applyAlignment="1" applyProtection="1">
      <alignment horizontal="right"/>
    </xf>
    <xf numFmtId="164" fontId="12" fillId="2" borderId="7" xfId="0" applyNumberFormat="1" applyFont="1" applyFill="1" applyBorder="1" applyAlignment="1" applyProtection="1">
      <alignment horizontal="right"/>
    </xf>
    <xf numFmtId="164" fontId="12" fillId="2" borderId="11" xfId="0" applyNumberFormat="1" applyFont="1" applyFill="1" applyBorder="1" applyAlignment="1" applyProtection="1">
      <alignment horizontal="right"/>
    </xf>
    <xf numFmtId="168" fontId="12" fillId="6" borderId="8" xfId="0" applyNumberFormat="1" applyFont="1" applyFill="1" applyBorder="1" applyAlignment="1" applyProtection="1">
      <alignment horizontal="right"/>
      <protection locked="0"/>
    </xf>
    <xf numFmtId="168" fontId="12" fillId="6" borderId="9" xfId="0" applyNumberFormat="1" applyFont="1" applyFill="1" applyBorder="1" applyAlignment="1" applyProtection="1">
      <alignment horizontal="right"/>
      <protection locked="0"/>
    </xf>
    <xf numFmtId="168" fontId="12" fillId="6" borderId="10" xfId="0" applyNumberFormat="1" applyFont="1" applyFill="1" applyBorder="1" applyAlignment="1" applyProtection="1">
      <alignment horizontal="right"/>
      <protection locked="0"/>
    </xf>
    <xf numFmtId="0" fontId="6" fillId="0" borderId="0" xfId="0" applyFont="1" applyAlignment="1">
      <alignment horizontal="center" vertical="center" wrapText="1"/>
    </xf>
    <xf numFmtId="0" fontId="13" fillId="0" borderId="0" xfId="0" applyFont="1" applyAlignment="1">
      <alignment horizontal="center" vertical="center" wrapText="1"/>
    </xf>
    <xf numFmtId="0" fontId="17"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6" fillId="0" borderId="0" xfId="0" applyFont="1" applyAlignment="1">
      <alignment horizontal="center"/>
    </xf>
    <xf numFmtId="0" fontId="6" fillId="0" borderId="0" xfId="0" applyFont="1" applyAlignment="1">
      <alignment horizontal="center"/>
    </xf>
    <xf numFmtId="49" fontId="15" fillId="0" borderId="12" xfId="0" applyNumberFormat="1" applyFont="1" applyBorder="1" applyAlignment="1">
      <alignment horizontal="center" vertical="center"/>
    </xf>
    <xf numFmtId="0" fontId="14" fillId="7" borderId="12" xfId="0" applyFont="1" applyFill="1" applyBorder="1" applyAlignment="1">
      <alignment horizontal="center" vertical="center" wrapText="1"/>
    </xf>
    <xf numFmtId="9" fontId="15" fillId="8" borderId="12" xfId="0" applyNumberFormat="1" applyFont="1" applyFill="1" applyBorder="1" applyAlignment="1">
      <alignment horizontal="center" vertical="center"/>
    </xf>
    <xf numFmtId="9" fontId="15" fillId="0" borderId="12" xfId="0" applyNumberFormat="1" applyFont="1" applyBorder="1" applyAlignment="1">
      <alignment horizontal="center" vertical="center"/>
    </xf>
    <xf numFmtId="49" fontId="15" fillId="8" borderId="12" xfId="0" applyNumberFormat="1" applyFont="1" applyFill="1" applyBorder="1" applyAlignment="1">
      <alignment horizontal="center" vertical="center"/>
    </xf>
    <xf numFmtId="0" fontId="15" fillId="8" borderId="12" xfId="0" applyFont="1" applyFill="1" applyBorder="1" applyAlignment="1">
      <alignment horizontal="center" vertical="center"/>
    </xf>
    <xf numFmtId="0" fontId="15" fillId="0" borderId="12" xfId="0" applyFont="1" applyBorder="1" applyAlignment="1">
      <alignment horizontal="center" vertical="center"/>
    </xf>
    <xf numFmtId="0" fontId="6" fillId="0" borderId="0" xfId="0" applyFont="1" applyAlignment="1">
      <alignment horizontal="left" vertic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0" xfId="0" applyFont="1" applyAlignment="1">
      <alignment horizontal="center" vertical="center"/>
    </xf>
    <xf numFmtId="0" fontId="26" fillId="0" borderId="0" xfId="0" applyFont="1" applyAlignment="1">
      <alignment horizontal="center" wrapText="1"/>
    </xf>
    <xf numFmtId="0" fontId="11" fillId="0" borderId="0" xfId="0" applyFont="1" applyAlignment="1">
      <alignment horizontal="center" vertical="center"/>
    </xf>
    <xf numFmtId="0" fontId="16"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H48"/>
  <sheetViews>
    <sheetView showGridLines="0" showRowColHeaders="0" tabSelected="1" zoomScaleNormal="100" workbookViewId="0">
      <selection activeCell="DA10" sqref="DA10"/>
    </sheetView>
  </sheetViews>
  <sheetFormatPr defaultColWidth="2.28515625" defaultRowHeight="12.75" x14ac:dyDescent="0.2"/>
  <cols>
    <col min="1" max="1" width="1.5703125" style="1" customWidth="1"/>
    <col min="2" max="2" width="2.28515625" style="1" customWidth="1"/>
    <col min="3" max="3" width="2.5703125" style="1" customWidth="1"/>
    <col min="4" max="15" width="2.28515625" style="1" customWidth="1"/>
    <col min="16" max="16" width="2.5703125" style="1" customWidth="1"/>
    <col min="17" max="17" width="2.42578125" style="1" customWidth="1"/>
    <col min="18" max="18" width="2.28515625" style="1" customWidth="1"/>
    <col min="19" max="19" width="1.5703125" style="1" customWidth="1"/>
    <col min="20" max="32" width="2.28515625" style="1" customWidth="1"/>
    <col min="33" max="33" width="3.28515625" style="1" customWidth="1"/>
    <col min="34" max="34" width="2.5703125" style="1" customWidth="1"/>
    <col min="35" max="36" width="2.7109375" style="1" customWidth="1"/>
    <col min="37" max="40" width="2.28515625" style="1" customWidth="1"/>
    <col min="41" max="41" width="1.42578125" style="1" customWidth="1"/>
    <col min="42" max="42" width="2.140625" style="1" customWidth="1"/>
    <col min="43" max="43" width="2.28515625" style="1" customWidth="1"/>
    <col min="44" max="44" width="1.28515625" style="1" customWidth="1"/>
    <col min="45" max="45" width="2.28515625" style="1" customWidth="1"/>
    <col min="46" max="46" width="3.5703125" style="1" customWidth="1"/>
    <col min="47" max="47" width="2.28515625" style="1" customWidth="1"/>
    <col min="48" max="48" width="3.140625" style="1" customWidth="1"/>
    <col min="49" max="49" width="2.28515625" style="1" customWidth="1"/>
    <col min="50" max="50" width="1.5703125" style="17" customWidth="1"/>
    <col min="51" max="51" width="2.140625" style="1" hidden="1" customWidth="1"/>
    <col min="52" max="52" width="3.7109375" style="1" hidden="1" customWidth="1"/>
    <col min="53" max="53" width="10.42578125" style="1" hidden="1" customWidth="1"/>
    <col min="54" max="54" width="6.7109375" style="1" hidden="1" customWidth="1"/>
    <col min="55" max="55" width="14.7109375" style="1" hidden="1" customWidth="1"/>
    <col min="56" max="82" width="2.28515625" style="1" hidden="1" customWidth="1"/>
    <col min="83" max="83" width="2.42578125" style="8" customWidth="1"/>
    <col min="84" max="16384" width="2.28515625" style="1"/>
  </cols>
  <sheetData>
    <row r="1" spans="2:86" ht="15.75" customHeight="1" x14ac:dyDescent="0.2">
      <c r="B1" s="34"/>
      <c r="C1" s="140" t="s">
        <v>0</v>
      </c>
      <c r="D1" s="140"/>
      <c r="E1" s="140"/>
      <c r="F1" s="140"/>
      <c r="G1" s="140"/>
      <c r="H1" s="140"/>
      <c r="I1" s="140"/>
      <c r="J1" s="140"/>
      <c r="K1" s="140"/>
      <c r="L1" s="140"/>
      <c r="M1" s="140"/>
      <c r="N1" s="140"/>
      <c r="O1" s="140"/>
      <c r="P1" s="140"/>
      <c r="Q1" s="140"/>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BN1" s="2"/>
      <c r="BO1" s="2"/>
      <c r="BP1" s="2"/>
      <c r="BQ1" s="2"/>
      <c r="BR1" s="2"/>
      <c r="CC1" s="26"/>
      <c r="CD1" s="26"/>
      <c r="CE1" s="28">
        <v>43738</v>
      </c>
      <c r="CF1" s="26"/>
      <c r="CG1" s="15"/>
      <c r="CH1" s="15"/>
    </row>
    <row r="2" spans="2:86" ht="20.100000000000001" customHeight="1" x14ac:dyDescent="0.3">
      <c r="B2" s="34"/>
      <c r="C2" s="76" t="s">
        <v>100</v>
      </c>
      <c r="D2" s="34"/>
      <c r="E2" s="34"/>
      <c r="F2" s="34"/>
      <c r="G2" s="34"/>
      <c r="H2" s="34"/>
      <c r="I2" s="34"/>
      <c r="J2" s="34"/>
      <c r="K2" s="34"/>
      <c r="L2" s="34"/>
      <c r="M2" s="34"/>
      <c r="N2" s="34"/>
      <c r="O2" s="34"/>
      <c r="P2" s="34"/>
      <c r="Q2" s="34"/>
      <c r="R2" s="34"/>
      <c r="S2" s="34"/>
      <c r="T2" s="34"/>
      <c r="U2" s="34"/>
      <c r="V2" s="34"/>
      <c r="W2" s="34"/>
      <c r="X2" s="34"/>
      <c r="Y2" s="34"/>
      <c r="Z2" s="34"/>
      <c r="AA2" s="36"/>
      <c r="AB2" s="36"/>
      <c r="AC2" s="36"/>
      <c r="AD2" s="36"/>
      <c r="AE2" s="36"/>
      <c r="AF2" s="36"/>
      <c r="AG2" s="36"/>
      <c r="AH2" s="36"/>
      <c r="AI2" s="37" t="s">
        <v>108</v>
      </c>
      <c r="AJ2" s="38"/>
      <c r="AK2" s="38"/>
      <c r="AL2" s="38"/>
      <c r="AM2" s="38"/>
      <c r="AN2" s="38"/>
      <c r="AO2" s="38"/>
      <c r="AP2" s="39"/>
      <c r="AQ2" s="39"/>
      <c r="AR2" s="39"/>
      <c r="AS2" s="83"/>
      <c r="AT2" s="83"/>
      <c r="AU2" s="83"/>
      <c r="AV2" s="83"/>
      <c r="AW2" s="84"/>
      <c r="BN2" s="2"/>
      <c r="BO2" s="2"/>
      <c r="BP2" s="2"/>
      <c r="BQ2" s="2"/>
      <c r="BR2" s="2"/>
      <c r="CC2" s="26"/>
      <c r="CD2" s="26"/>
      <c r="CE2" s="28">
        <v>43830</v>
      </c>
      <c r="CF2" s="26"/>
      <c r="CG2" s="15"/>
      <c r="CH2" s="15"/>
    </row>
    <row r="3" spans="2:86" ht="18.75" x14ac:dyDescent="0.3">
      <c r="B3" s="34"/>
      <c r="C3" s="35" t="s">
        <v>37</v>
      </c>
      <c r="D3" s="34"/>
      <c r="E3" s="34"/>
      <c r="F3" s="34"/>
      <c r="G3" s="34"/>
      <c r="H3" s="34"/>
      <c r="I3" s="34"/>
      <c r="J3" s="34"/>
      <c r="K3" s="34"/>
      <c r="L3" s="34"/>
      <c r="M3" s="34"/>
      <c r="N3" s="34"/>
      <c r="O3" s="34"/>
      <c r="P3" s="34"/>
      <c r="Q3" s="34"/>
      <c r="R3" s="34"/>
      <c r="S3" s="34"/>
      <c r="T3" s="34"/>
      <c r="U3" s="34"/>
      <c r="V3" s="34"/>
      <c r="W3" s="34"/>
      <c r="X3" s="34"/>
      <c r="Y3" s="34"/>
      <c r="Z3" s="34"/>
      <c r="AA3" s="36"/>
      <c r="AB3" s="36"/>
      <c r="AC3" s="36"/>
      <c r="AD3" s="36"/>
      <c r="AE3" s="36"/>
      <c r="AF3" s="36"/>
      <c r="AG3" s="36"/>
      <c r="AH3" s="36"/>
      <c r="AI3" s="40" t="s">
        <v>1</v>
      </c>
      <c r="AJ3" s="36"/>
      <c r="AK3" s="36"/>
      <c r="AL3" s="36"/>
      <c r="AM3" s="36"/>
      <c r="AN3" s="36"/>
      <c r="AO3" s="36"/>
      <c r="AP3" s="36"/>
      <c r="AQ3" s="36"/>
      <c r="AR3" s="36"/>
      <c r="AS3" s="36"/>
      <c r="AT3" s="36"/>
      <c r="AU3" s="36"/>
      <c r="AV3" s="36"/>
      <c r="AW3" s="41"/>
      <c r="BN3" s="2"/>
      <c r="BO3" s="2"/>
      <c r="BP3" s="2"/>
      <c r="BQ3" s="2"/>
      <c r="BR3" s="2"/>
      <c r="CC3" s="26"/>
      <c r="CD3" s="26"/>
      <c r="CE3" s="28">
        <v>43921</v>
      </c>
      <c r="CF3" s="26"/>
      <c r="CG3" s="15"/>
      <c r="CH3" s="15"/>
    </row>
    <row r="4" spans="2:86" ht="15.75" customHeight="1" x14ac:dyDescent="0.2">
      <c r="B4" s="34"/>
      <c r="C4" s="42" t="s">
        <v>2</v>
      </c>
      <c r="D4" s="34"/>
      <c r="E4" s="34"/>
      <c r="F4" s="34"/>
      <c r="G4" s="43"/>
      <c r="H4" s="43" t="s">
        <v>0</v>
      </c>
      <c r="I4" s="34"/>
      <c r="J4" s="34"/>
      <c r="K4" s="34"/>
      <c r="L4" s="34"/>
      <c r="M4" s="34"/>
      <c r="N4" s="34"/>
      <c r="O4" s="34"/>
      <c r="P4" s="34"/>
      <c r="Q4" s="34"/>
      <c r="R4" s="34"/>
      <c r="S4" s="34"/>
      <c r="T4" s="34"/>
      <c r="U4" s="34"/>
      <c r="V4" s="34"/>
      <c r="W4" s="34"/>
      <c r="X4" s="34"/>
      <c r="Y4" s="34"/>
      <c r="Z4" s="34"/>
      <c r="AA4" s="36"/>
      <c r="AB4" s="36"/>
      <c r="AC4" s="36"/>
      <c r="AD4" s="36"/>
      <c r="AE4" s="36"/>
      <c r="AF4" s="36"/>
      <c r="AG4" s="36"/>
      <c r="AH4" s="36"/>
      <c r="AI4" s="44"/>
      <c r="AJ4" s="36"/>
      <c r="AK4" s="36"/>
      <c r="AL4" s="36"/>
      <c r="AM4" s="36"/>
      <c r="AN4" s="36"/>
      <c r="AO4" s="36"/>
      <c r="AP4" s="36"/>
      <c r="AQ4" s="36"/>
      <c r="AR4" s="36"/>
      <c r="AS4" s="36"/>
      <c r="AT4" s="36"/>
      <c r="AU4" s="36"/>
      <c r="AV4" s="36"/>
      <c r="AW4" s="41"/>
      <c r="BN4" s="2"/>
      <c r="BO4" s="2"/>
      <c r="BP4" s="2"/>
      <c r="BQ4" s="2"/>
      <c r="BR4" s="2"/>
      <c r="CC4" s="26"/>
      <c r="CD4" s="26"/>
      <c r="CE4" s="28">
        <v>44012</v>
      </c>
      <c r="CF4" s="26"/>
      <c r="CG4" s="15"/>
      <c r="CH4" s="15"/>
    </row>
    <row r="5" spans="2:86" x14ac:dyDescent="0.2">
      <c r="B5" s="34"/>
      <c r="C5" s="34"/>
      <c r="D5" s="34"/>
      <c r="E5" s="34"/>
      <c r="F5" s="34"/>
      <c r="G5" s="43"/>
      <c r="H5" s="43" t="s">
        <v>45</v>
      </c>
      <c r="I5" s="34"/>
      <c r="J5" s="34"/>
      <c r="K5" s="34"/>
      <c r="L5" s="34"/>
      <c r="M5" s="34"/>
      <c r="N5" s="34"/>
      <c r="O5" s="34"/>
      <c r="P5" s="34"/>
      <c r="Q5" s="34"/>
      <c r="R5" s="34"/>
      <c r="S5" s="34"/>
      <c r="T5" s="34"/>
      <c r="U5" s="34"/>
      <c r="V5" s="34"/>
      <c r="W5" s="34"/>
      <c r="X5" s="34"/>
      <c r="Y5" s="34"/>
      <c r="Z5" s="34"/>
      <c r="AA5" s="36"/>
      <c r="AB5" s="36"/>
      <c r="AC5" s="36"/>
      <c r="AD5" s="36"/>
      <c r="AE5" s="36"/>
      <c r="AF5" s="36"/>
      <c r="AG5" s="36"/>
      <c r="AH5" s="36"/>
      <c r="AI5" s="44"/>
      <c r="AJ5" s="36"/>
      <c r="AK5" s="36"/>
      <c r="AL5" s="36"/>
      <c r="AM5" s="36"/>
      <c r="AN5" s="36"/>
      <c r="AO5" s="36"/>
      <c r="AP5" s="36"/>
      <c r="AQ5" s="36"/>
      <c r="AR5" s="36"/>
      <c r="AS5" s="36"/>
      <c r="AT5" s="36"/>
      <c r="AU5" s="36"/>
      <c r="AV5" s="36"/>
      <c r="AW5" s="41"/>
      <c r="BD5" s="17"/>
      <c r="BN5" s="2"/>
      <c r="BO5" s="2"/>
      <c r="BP5" s="2"/>
      <c r="BQ5" s="2"/>
      <c r="BR5" s="2"/>
      <c r="CC5" s="26"/>
      <c r="CD5" s="26"/>
      <c r="CE5" s="28">
        <v>44104</v>
      </c>
      <c r="CF5" s="26"/>
      <c r="CG5" s="15"/>
      <c r="CH5" s="15"/>
    </row>
    <row r="6" spans="2:86" x14ac:dyDescent="0.2">
      <c r="B6" s="34"/>
      <c r="C6" s="34"/>
      <c r="D6" s="34"/>
      <c r="E6" s="34"/>
      <c r="F6" s="34"/>
      <c r="G6" s="43"/>
      <c r="H6" s="43" t="s">
        <v>44</v>
      </c>
      <c r="I6" s="34"/>
      <c r="J6" s="34"/>
      <c r="K6" s="34"/>
      <c r="L6" s="34"/>
      <c r="M6" s="34"/>
      <c r="N6" s="34"/>
      <c r="O6" s="34"/>
      <c r="P6" s="34"/>
      <c r="Q6" s="34"/>
      <c r="R6" s="34"/>
      <c r="S6" s="34"/>
      <c r="T6" s="34"/>
      <c r="U6" s="34"/>
      <c r="V6" s="34"/>
      <c r="W6" s="34"/>
      <c r="X6" s="34"/>
      <c r="Y6" s="34"/>
      <c r="Z6" s="34"/>
      <c r="AA6" s="36"/>
      <c r="AB6" s="36"/>
      <c r="AC6" s="36"/>
      <c r="AD6" s="36"/>
      <c r="AE6" s="36"/>
      <c r="AF6" s="36"/>
      <c r="AG6" s="36"/>
      <c r="AH6" s="36"/>
      <c r="AI6" s="44"/>
      <c r="AJ6" s="36"/>
      <c r="AK6" s="36"/>
      <c r="AL6" s="36"/>
      <c r="AM6" s="36"/>
      <c r="AN6" s="36"/>
      <c r="AO6" s="36"/>
      <c r="AP6" s="36"/>
      <c r="AQ6" s="36"/>
      <c r="AR6" s="36"/>
      <c r="AS6" s="36"/>
      <c r="AT6" s="36"/>
      <c r="AU6" s="36"/>
      <c r="AV6" s="36"/>
      <c r="AW6" s="41"/>
      <c r="BN6" s="2"/>
      <c r="BO6" s="2"/>
      <c r="BP6" s="2"/>
      <c r="BQ6" s="2"/>
      <c r="BR6" s="2"/>
      <c r="CC6" s="26"/>
      <c r="CD6" s="26"/>
      <c r="CE6" s="29">
        <v>44196</v>
      </c>
      <c r="CF6" s="26"/>
      <c r="CG6" s="15"/>
      <c r="CH6" s="15"/>
    </row>
    <row r="7" spans="2:86" x14ac:dyDescent="0.2">
      <c r="B7" s="34"/>
      <c r="C7" s="34"/>
      <c r="D7" s="34"/>
      <c r="E7" s="34"/>
      <c r="F7" s="34"/>
      <c r="G7" s="34"/>
      <c r="H7" s="34"/>
      <c r="I7" s="34"/>
      <c r="J7" s="34"/>
      <c r="K7" s="34"/>
      <c r="L7" s="34"/>
      <c r="M7" s="34"/>
      <c r="N7" s="34"/>
      <c r="O7" s="34"/>
      <c r="P7" s="34"/>
      <c r="Q7" s="34"/>
      <c r="R7" s="34"/>
      <c r="S7" s="34"/>
      <c r="T7" s="34"/>
      <c r="U7" s="34"/>
      <c r="V7" s="34"/>
      <c r="W7" s="34"/>
      <c r="X7" s="34"/>
      <c r="Y7" s="34"/>
      <c r="Z7" s="34"/>
      <c r="AA7" s="36"/>
      <c r="AB7" s="36"/>
      <c r="AC7" s="36"/>
      <c r="AD7" s="36"/>
      <c r="AE7" s="36"/>
      <c r="AF7" s="36"/>
      <c r="AG7" s="36"/>
      <c r="AH7" s="36"/>
      <c r="AI7" s="44"/>
      <c r="AJ7" s="36"/>
      <c r="AK7" s="36"/>
      <c r="AL7" s="36"/>
      <c r="AM7" s="36"/>
      <c r="AN7" s="36"/>
      <c r="AO7" s="36"/>
      <c r="AP7" s="36"/>
      <c r="AQ7" s="36"/>
      <c r="AR7" s="36"/>
      <c r="AS7" s="36"/>
      <c r="AT7" s="36"/>
      <c r="AU7" s="36"/>
      <c r="AV7" s="36"/>
      <c r="AW7" s="41"/>
      <c r="BN7" s="2"/>
      <c r="BO7" s="2"/>
      <c r="BP7" s="2"/>
      <c r="BQ7" s="2"/>
      <c r="BR7" s="2"/>
      <c r="CC7" s="26"/>
      <c r="CD7" s="26"/>
      <c r="CE7" s="28">
        <v>44286</v>
      </c>
      <c r="CF7" s="26"/>
      <c r="CG7" s="15"/>
      <c r="CH7" s="15"/>
    </row>
    <row r="8" spans="2:86" ht="18.75" customHeight="1" x14ac:dyDescent="0.2">
      <c r="B8" s="34"/>
      <c r="C8" s="34"/>
      <c r="D8" s="34"/>
      <c r="E8" s="34"/>
      <c r="F8" s="34"/>
      <c r="G8" s="45" t="s">
        <v>48</v>
      </c>
      <c r="H8" s="34"/>
      <c r="I8" s="34"/>
      <c r="J8" s="34"/>
      <c r="K8" s="34"/>
      <c r="L8" s="34"/>
      <c r="M8" s="34"/>
      <c r="N8" s="34"/>
      <c r="O8" s="34"/>
      <c r="P8" s="34"/>
      <c r="Q8" s="34"/>
      <c r="R8" s="34"/>
      <c r="S8" s="34"/>
      <c r="T8" s="34"/>
      <c r="U8" s="34"/>
      <c r="V8" s="34"/>
      <c r="W8" s="34"/>
      <c r="X8" s="34"/>
      <c r="Y8" s="34"/>
      <c r="Z8" s="34"/>
      <c r="AA8" s="36"/>
      <c r="AB8" s="36"/>
      <c r="AC8" s="36"/>
      <c r="AD8" s="36"/>
      <c r="AE8" s="36"/>
      <c r="AF8" s="36"/>
      <c r="AG8" s="36"/>
      <c r="AH8" s="36"/>
      <c r="AI8" s="44"/>
      <c r="AJ8" s="36"/>
      <c r="AK8" s="36"/>
      <c r="AL8" s="36"/>
      <c r="AM8" s="36"/>
      <c r="AN8" s="36"/>
      <c r="AO8" s="36"/>
      <c r="AP8" s="36"/>
      <c r="AQ8" s="36"/>
      <c r="AR8" s="36"/>
      <c r="AS8" s="36"/>
      <c r="AT8" s="36"/>
      <c r="AU8" s="36"/>
      <c r="AV8" s="36"/>
      <c r="AW8" s="41"/>
      <c r="BN8" s="2"/>
      <c r="BO8" s="2"/>
      <c r="BP8" s="2"/>
      <c r="BQ8" s="2"/>
      <c r="BR8" s="2"/>
      <c r="CC8" s="26"/>
      <c r="CD8" s="26"/>
      <c r="CE8" s="28">
        <v>44377</v>
      </c>
      <c r="CF8" s="26"/>
      <c r="CG8" s="15"/>
      <c r="CH8" s="15"/>
    </row>
    <row r="9" spans="2:86" ht="20.100000000000001" customHeight="1" x14ac:dyDescent="0.25">
      <c r="B9" s="46"/>
      <c r="C9" s="47"/>
      <c r="D9" s="47"/>
      <c r="E9" s="47"/>
      <c r="F9" s="47"/>
      <c r="G9" s="47"/>
      <c r="H9" s="48" t="s">
        <v>3</v>
      </c>
      <c r="I9" s="143"/>
      <c r="J9" s="144"/>
      <c r="K9" s="144"/>
      <c r="L9" s="144"/>
      <c r="M9" s="144"/>
      <c r="N9" s="144"/>
      <c r="O9" s="144"/>
      <c r="P9" s="144"/>
      <c r="Q9" s="144"/>
      <c r="R9" s="144"/>
      <c r="S9" s="144"/>
      <c r="T9" s="144"/>
      <c r="U9" s="144"/>
      <c r="V9" s="144"/>
      <c r="W9" s="144"/>
      <c r="X9" s="144"/>
      <c r="Y9" s="144"/>
      <c r="Z9" s="144"/>
      <c r="AA9" s="145"/>
      <c r="AB9" s="49"/>
      <c r="AC9" s="49"/>
      <c r="AD9" s="49"/>
      <c r="AE9" s="49"/>
      <c r="AF9" s="36"/>
      <c r="AG9" s="36"/>
      <c r="AH9" s="36"/>
      <c r="AI9" s="50" t="s">
        <v>4</v>
      </c>
      <c r="AJ9" s="38"/>
      <c r="AK9" s="38"/>
      <c r="AL9" s="38"/>
      <c r="AM9" s="38"/>
      <c r="AN9" s="38"/>
      <c r="AO9" s="38"/>
      <c r="AP9" s="38"/>
      <c r="AQ9" s="38"/>
      <c r="AR9" s="85"/>
      <c r="AS9" s="85"/>
      <c r="AT9" s="85"/>
      <c r="AU9" s="85"/>
      <c r="AV9" s="85"/>
      <c r="AW9" s="86"/>
      <c r="BN9" s="2"/>
      <c r="BO9" s="2"/>
      <c r="BP9" s="2"/>
      <c r="BQ9" s="2"/>
      <c r="BR9" s="2"/>
      <c r="CC9" s="26"/>
      <c r="CD9" s="26"/>
      <c r="CE9" s="28">
        <v>44469</v>
      </c>
      <c r="CF9" s="26"/>
      <c r="CG9" s="15"/>
      <c r="CH9" s="15"/>
    </row>
    <row r="10" spans="2:86" ht="20.100000000000001" customHeight="1" x14ac:dyDescent="0.25">
      <c r="B10" s="51"/>
      <c r="C10" s="47"/>
      <c r="D10" s="47"/>
      <c r="E10" s="47"/>
      <c r="F10" s="47"/>
      <c r="G10" s="47"/>
      <c r="H10" s="48" t="s">
        <v>5</v>
      </c>
      <c r="I10" s="143"/>
      <c r="J10" s="144"/>
      <c r="K10" s="144"/>
      <c r="L10" s="144"/>
      <c r="M10" s="144"/>
      <c r="N10" s="144"/>
      <c r="O10" s="144"/>
      <c r="P10" s="144"/>
      <c r="Q10" s="144"/>
      <c r="R10" s="144"/>
      <c r="S10" s="144"/>
      <c r="T10" s="144"/>
      <c r="U10" s="144"/>
      <c r="V10" s="144"/>
      <c r="W10" s="144"/>
      <c r="X10" s="144"/>
      <c r="Y10" s="144"/>
      <c r="Z10" s="144"/>
      <c r="AA10" s="145"/>
      <c r="AB10" s="49"/>
      <c r="AC10" s="49"/>
      <c r="AD10" s="49"/>
      <c r="AE10" s="49"/>
      <c r="AF10" s="36"/>
      <c r="AG10" s="36"/>
      <c r="AH10" s="36"/>
      <c r="AI10" s="52" t="s">
        <v>6</v>
      </c>
      <c r="AJ10" s="53"/>
      <c r="AK10" s="53"/>
      <c r="AL10" s="53"/>
      <c r="AM10" s="54"/>
      <c r="AN10" s="54"/>
      <c r="AO10" s="55"/>
      <c r="AP10" s="55"/>
      <c r="AQ10" s="55"/>
      <c r="AR10" s="87" t="str">
        <f>IF(ISBLANK(AR9),"",VLOOKUP(AR9,Sheet2!$A$1:$B$18,2))</f>
        <v/>
      </c>
      <c r="AS10" s="87"/>
      <c r="AT10" s="87"/>
      <c r="AU10" s="87"/>
      <c r="AV10" s="87"/>
      <c r="AW10" s="88"/>
      <c r="AX10" s="16"/>
      <c r="AZ10" s="89"/>
      <c r="BA10" s="89"/>
      <c r="BB10" s="89"/>
      <c r="BC10" s="89"/>
      <c r="BD10" s="89"/>
      <c r="BE10" s="89"/>
      <c r="BF10" s="89"/>
      <c r="BG10" s="89"/>
      <c r="BH10" s="89"/>
      <c r="BN10" s="2"/>
      <c r="BO10" s="2"/>
      <c r="BP10" s="2"/>
      <c r="BQ10" s="2"/>
      <c r="BR10" s="2"/>
      <c r="CC10" s="26"/>
      <c r="CD10" s="26"/>
      <c r="CE10" s="28">
        <v>44561</v>
      </c>
      <c r="CF10" s="26"/>
      <c r="CG10" s="15"/>
      <c r="CH10" s="15"/>
    </row>
    <row r="11" spans="2:86" ht="21" customHeight="1" x14ac:dyDescent="0.25">
      <c r="B11" s="34"/>
      <c r="C11" s="56"/>
      <c r="D11" s="56"/>
      <c r="E11" s="56"/>
      <c r="F11" s="56"/>
      <c r="G11" s="56"/>
      <c r="H11" s="51" t="s">
        <v>7</v>
      </c>
      <c r="I11" s="143"/>
      <c r="J11" s="144"/>
      <c r="K11" s="144"/>
      <c r="L11" s="144"/>
      <c r="M11" s="144"/>
      <c r="N11" s="144"/>
      <c r="O11" s="144"/>
      <c r="P11" s="144"/>
      <c r="Q11" s="144"/>
      <c r="R11" s="145"/>
      <c r="S11" s="146"/>
      <c r="T11" s="83"/>
      <c r="U11" s="83"/>
      <c r="V11" s="84"/>
      <c r="W11" s="83"/>
      <c r="X11" s="83"/>
      <c r="Y11" s="83"/>
      <c r="Z11" s="83"/>
      <c r="AA11" s="84"/>
      <c r="AB11" s="57"/>
      <c r="AC11" s="57"/>
      <c r="AD11" s="57"/>
      <c r="AE11" s="57"/>
      <c r="AF11" s="36"/>
      <c r="AG11" s="36"/>
      <c r="AH11" s="36"/>
      <c r="AI11" s="50" t="s">
        <v>8</v>
      </c>
      <c r="AJ11" s="38"/>
      <c r="AK11" s="38"/>
      <c r="AL11" s="38"/>
      <c r="AM11" s="58"/>
      <c r="AN11" s="58"/>
      <c r="AO11" s="58"/>
      <c r="AP11" s="58"/>
      <c r="AQ11" s="58"/>
      <c r="AR11" s="85"/>
      <c r="AS11" s="85"/>
      <c r="AT11" s="85"/>
      <c r="AU11" s="85"/>
      <c r="AV11" s="85"/>
      <c r="AW11" s="86"/>
      <c r="AX11" s="18"/>
      <c r="AZ11" s="89"/>
      <c r="BA11" s="89"/>
      <c r="BB11" s="89"/>
      <c r="BC11" s="89"/>
      <c r="BD11" s="89"/>
      <c r="BE11" s="89"/>
      <c r="BF11" s="89"/>
      <c r="BG11" s="89"/>
      <c r="BH11" s="89"/>
      <c r="BN11" s="2"/>
      <c r="BO11" s="2"/>
      <c r="BP11" s="2"/>
      <c r="BQ11" s="2"/>
      <c r="BR11" s="2"/>
      <c r="CC11" s="26"/>
      <c r="CD11" s="26"/>
      <c r="CE11" s="30">
        <v>44651</v>
      </c>
      <c r="CF11" s="15"/>
      <c r="CG11" s="15"/>
    </row>
    <row r="12" spans="2:86" ht="18.75" customHeight="1" x14ac:dyDescent="0.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9"/>
      <c r="AC12" s="59"/>
      <c r="AD12" s="59"/>
      <c r="AE12" s="59"/>
      <c r="AF12" s="19"/>
      <c r="AG12" s="19"/>
      <c r="AH12" s="19"/>
      <c r="AI12" s="60" t="s">
        <v>9</v>
      </c>
      <c r="AJ12" s="54"/>
      <c r="AK12" s="54"/>
      <c r="AL12" s="54"/>
      <c r="AM12" s="54"/>
      <c r="AN12" s="54"/>
      <c r="AO12" s="54"/>
      <c r="AP12" s="54"/>
      <c r="AQ12" s="54"/>
      <c r="AR12" s="55"/>
      <c r="AS12" s="55"/>
      <c r="AT12" s="55"/>
      <c r="AU12" s="55"/>
      <c r="AV12" s="55"/>
      <c r="AW12" s="55"/>
      <c r="AX12" s="18"/>
      <c r="BN12" s="2"/>
      <c r="BO12" s="2"/>
      <c r="BP12" s="2"/>
      <c r="BQ12" s="2"/>
      <c r="BR12" s="2"/>
      <c r="CE12" s="28">
        <v>44742</v>
      </c>
    </row>
    <row r="13" spans="2:86" ht="11.25" customHeight="1" x14ac:dyDescent="0.2">
      <c r="B13" s="142" t="s">
        <v>98</v>
      </c>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9"/>
      <c r="AG13" s="19"/>
      <c r="AH13" s="19"/>
      <c r="AI13" s="61" t="s">
        <v>10</v>
      </c>
      <c r="AJ13" s="53"/>
      <c r="AK13" s="53"/>
      <c r="AL13" s="53"/>
      <c r="AM13" s="53"/>
      <c r="AN13" s="53"/>
      <c r="AO13" s="53"/>
      <c r="AP13" s="53"/>
      <c r="AQ13" s="53"/>
      <c r="AR13" s="53"/>
      <c r="AS13" s="53"/>
      <c r="AT13" s="53"/>
      <c r="AU13" s="53"/>
      <c r="AV13" s="53"/>
      <c r="AW13" s="53"/>
      <c r="CE13" s="28">
        <v>44834</v>
      </c>
    </row>
    <row r="14" spans="2:86" ht="9" customHeight="1" x14ac:dyDescent="0.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9"/>
      <c r="AG14" s="19"/>
      <c r="AH14" s="19"/>
      <c r="AI14" s="92" t="s">
        <v>101</v>
      </c>
      <c r="AJ14" s="92"/>
      <c r="AK14" s="92"/>
      <c r="AL14" s="92"/>
      <c r="AM14" s="92"/>
      <c r="AN14" s="92"/>
      <c r="AO14" s="92"/>
      <c r="AP14" s="92"/>
      <c r="AQ14" s="92"/>
      <c r="AR14" s="92"/>
      <c r="AS14" s="92"/>
      <c r="AT14" s="92"/>
      <c r="AU14" s="92"/>
      <c r="AV14" s="92"/>
      <c r="AW14" s="92"/>
      <c r="CE14" s="28">
        <v>44926</v>
      </c>
    </row>
    <row r="15" spans="2:86" ht="9" customHeight="1" x14ac:dyDescent="0.2">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9"/>
      <c r="AG15" s="19"/>
      <c r="AH15" s="19"/>
      <c r="AI15" s="92"/>
      <c r="AJ15" s="92"/>
      <c r="AK15" s="92"/>
      <c r="AL15" s="92"/>
      <c r="AM15" s="92"/>
      <c r="AN15" s="92"/>
      <c r="AO15" s="92"/>
      <c r="AP15" s="92"/>
      <c r="AQ15" s="92"/>
      <c r="AR15" s="92"/>
      <c r="AS15" s="92"/>
      <c r="AT15" s="92"/>
      <c r="AU15" s="92"/>
      <c r="AV15" s="92"/>
      <c r="AW15" s="92"/>
      <c r="CE15" s="28">
        <v>45016</v>
      </c>
    </row>
    <row r="16" spans="2:86" ht="9" customHeight="1" x14ac:dyDescent="0.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9"/>
      <c r="AG16" s="19"/>
      <c r="AH16" s="19"/>
      <c r="AI16" s="92"/>
      <c r="AJ16" s="92"/>
      <c r="AK16" s="92"/>
      <c r="AL16" s="92"/>
      <c r="AM16" s="92"/>
      <c r="AN16" s="92"/>
      <c r="AO16" s="92"/>
      <c r="AP16" s="92"/>
      <c r="AQ16" s="92"/>
      <c r="AR16" s="92"/>
      <c r="AS16" s="92"/>
      <c r="AT16" s="92"/>
      <c r="AU16" s="92"/>
      <c r="AV16" s="92"/>
      <c r="AW16" s="92"/>
      <c r="CE16" s="28">
        <v>45107</v>
      </c>
    </row>
    <row r="17" spans="2:84" ht="9" customHeight="1" x14ac:dyDescent="0.2">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BA17" s="90"/>
      <c r="BB17" s="90"/>
      <c r="BC17" s="90"/>
      <c r="BD17" s="90"/>
      <c r="BE17" s="91"/>
      <c r="BF17" s="91"/>
      <c r="BG17" s="91"/>
      <c r="BH17" s="91"/>
      <c r="BI17" s="5"/>
      <c r="CE17" s="28">
        <v>45199</v>
      </c>
    </row>
    <row r="18" spans="2:84" ht="21.75" customHeight="1" x14ac:dyDescent="0.25">
      <c r="B18" s="127" t="s">
        <v>36</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9"/>
      <c r="AD18" s="19"/>
      <c r="AE18" s="19"/>
      <c r="AF18" s="19"/>
      <c r="AG18" s="62" t="s">
        <v>11</v>
      </c>
      <c r="AH18" s="114"/>
      <c r="AI18" s="115"/>
      <c r="AJ18" s="115"/>
      <c r="AK18" s="115"/>
      <c r="AL18" s="115"/>
      <c r="AM18" s="115"/>
      <c r="AN18" s="115"/>
      <c r="AO18" s="115"/>
      <c r="AP18" s="115"/>
      <c r="AQ18" s="115"/>
      <c r="AR18" s="115"/>
      <c r="AS18" s="115"/>
      <c r="AT18" s="115"/>
      <c r="AU18" s="115"/>
      <c r="AV18" s="115"/>
      <c r="AW18" s="116"/>
      <c r="BA18" s="93"/>
      <c r="BB18" s="93"/>
      <c r="BC18" s="93"/>
      <c r="BD18" s="93"/>
      <c r="BE18" s="120"/>
      <c r="BF18" s="120"/>
      <c r="BG18" s="120"/>
      <c r="BH18" s="120"/>
      <c r="BI18" s="6"/>
      <c r="CE18" s="28">
        <v>45291</v>
      </c>
    </row>
    <row r="19" spans="2:84" s="4" customFormat="1" ht="21.75" customHeight="1" x14ac:dyDescent="0.25">
      <c r="B19" s="63" t="s">
        <v>46</v>
      </c>
      <c r="C19" s="63"/>
      <c r="D19" s="63"/>
      <c r="E19" s="63"/>
      <c r="F19" s="63"/>
      <c r="G19" s="63"/>
      <c r="H19" s="63"/>
      <c r="I19" s="63"/>
      <c r="J19" s="63"/>
      <c r="K19" s="63"/>
      <c r="L19" s="63"/>
      <c r="M19" s="63"/>
      <c r="N19" s="63"/>
      <c r="O19" s="63"/>
      <c r="P19" s="63"/>
      <c r="Q19" s="63"/>
      <c r="R19" s="63"/>
      <c r="S19" s="63"/>
      <c r="T19" s="63"/>
      <c r="U19" s="63"/>
      <c r="V19" s="63"/>
      <c r="W19" s="63"/>
      <c r="X19" s="63"/>
      <c r="Y19" s="64"/>
      <c r="Z19" s="64"/>
      <c r="AA19" s="64"/>
      <c r="AB19" s="64"/>
      <c r="AC19" s="65"/>
      <c r="AD19" s="65"/>
      <c r="AE19" s="65"/>
      <c r="AF19" s="66"/>
      <c r="AG19" s="67" t="s">
        <v>47</v>
      </c>
      <c r="AH19" s="128"/>
      <c r="AI19" s="129"/>
      <c r="AJ19" s="129"/>
      <c r="AK19" s="129"/>
      <c r="AL19" s="129"/>
      <c r="AM19" s="129"/>
      <c r="AN19" s="129"/>
      <c r="AO19" s="129"/>
      <c r="AP19" s="129"/>
      <c r="AQ19" s="129"/>
      <c r="AR19" s="129"/>
      <c r="AS19" s="129"/>
      <c r="AT19" s="129"/>
      <c r="AU19" s="129"/>
      <c r="AV19" s="129"/>
      <c r="AW19" s="130"/>
      <c r="AX19" s="23"/>
      <c r="BA19" s="24"/>
      <c r="BB19" s="24"/>
      <c r="BC19" s="24"/>
      <c r="BD19" s="24"/>
      <c r="BE19" s="25"/>
      <c r="BF19" s="25"/>
      <c r="BG19" s="25"/>
      <c r="BH19" s="25"/>
      <c r="CE19" s="28"/>
    </row>
    <row r="20" spans="2:84" ht="21.75" customHeight="1" x14ac:dyDescent="0.25">
      <c r="B20" s="63" t="s">
        <v>102</v>
      </c>
      <c r="C20" s="68"/>
      <c r="D20" s="63"/>
      <c r="E20" s="63"/>
      <c r="F20" s="63"/>
      <c r="G20" s="63"/>
      <c r="H20" s="63"/>
      <c r="I20" s="63"/>
      <c r="J20" s="63"/>
      <c r="K20" s="63"/>
      <c r="L20" s="63"/>
      <c r="M20" s="63"/>
      <c r="N20" s="63"/>
      <c r="O20" s="63"/>
      <c r="P20" s="63"/>
      <c r="Q20" s="63"/>
      <c r="R20" s="63"/>
      <c r="S20" s="63"/>
      <c r="T20" s="63"/>
      <c r="U20" s="63"/>
      <c r="V20" s="63"/>
      <c r="W20" s="63"/>
      <c r="X20" s="63"/>
      <c r="Y20" s="69"/>
      <c r="Z20" s="69"/>
      <c r="AA20" s="69"/>
      <c r="AB20" s="69"/>
      <c r="AC20" s="59"/>
      <c r="AD20" s="59"/>
      <c r="AE20" s="59"/>
      <c r="AF20" s="19"/>
      <c r="AG20" s="62" t="s">
        <v>12</v>
      </c>
      <c r="AH20" s="147">
        <f>AH18-AH19</f>
        <v>0</v>
      </c>
      <c r="AI20" s="148"/>
      <c r="AJ20" s="148"/>
      <c r="AK20" s="148"/>
      <c r="AL20" s="148"/>
      <c r="AM20" s="148"/>
      <c r="AN20" s="148"/>
      <c r="AO20" s="148"/>
      <c r="AP20" s="148"/>
      <c r="AQ20" s="148"/>
      <c r="AR20" s="148"/>
      <c r="AS20" s="148"/>
      <c r="AT20" s="148"/>
      <c r="AU20" s="148"/>
      <c r="AV20" s="148"/>
      <c r="AW20" s="149"/>
      <c r="CE20" s="1"/>
    </row>
    <row r="21" spans="2:84" ht="21.75" customHeight="1" x14ac:dyDescent="0.25">
      <c r="B21" s="63" t="s">
        <v>41</v>
      </c>
      <c r="C21" s="68"/>
      <c r="D21" s="63"/>
      <c r="E21" s="63"/>
      <c r="F21" s="63"/>
      <c r="G21" s="63"/>
      <c r="H21" s="63"/>
      <c r="I21" s="63"/>
      <c r="J21" s="63"/>
      <c r="K21" s="63"/>
      <c r="L21" s="63"/>
      <c r="M21" s="63"/>
      <c r="N21" s="63"/>
      <c r="O21" s="63"/>
      <c r="P21" s="63"/>
      <c r="Q21" s="63"/>
      <c r="R21" s="63"/>
      <c r="S21" s="63"/>
      <c r="T21" s="63"/>
      <c r="U21" s="63"/>
      <c r="V21" s="63"/>
      <c r="W21" s="63"/>
      <c r="X21" s="63"/>
      <c r="Y21" s="70"/>
      <c r="Z21" s="70"/>
      <c r="AA21" s="70"/>
      <c r="AB21" s="70"/>
      <c r="AC21" s="19"/>
      <c r="AD21" s="19"/>
      <c r="AE21" s="19"/>
      <c r="AF21" s="19"/>
      <c r="AG21" s="62" t="s">
        <v>13</v>
      </c>
      <c r="AH21" s="150"/>
      <c r="AI21" s="151"/>
      <c r="AJ21" s="151"/>
      <c r="AK21" s="151"/>
      <c r="AL21" s="151"/>
      <c r="AM21" s="151"/>
      <c r="AN21" s="151"/>
      <c r="AO21" s="151"/>
      <c r="AP21" s="151"/>
      <c r="AQ21" s="151"/>
      <c r="AR21" s="151"/>
      <c r="AS21" s="151"/>
      <c r="AT21" s="151"/>
      <c r="AU21" s="151"/>
      <c r="AV21" s="151"/>
      <c r="AW21" s="152"/>
      <c r="CE21" s="1"/>
    </row>
    <row r="22" spans="2:84" ht="21.75" customHeight="1" x14ac:dyDescent="0.25">
      <c r="B22" s="63" t="s">
        <v>42</v>
      </c>
      <c r="C22" s="68"/>
      <c r="D22" s="63"/>
      <c r="E22" s="63"/>
      <c r="F22" s="63"/>
      <c r="G22" s="63"/>
      <c r="H22" s="63"/>
      <c r="I22" s="63"/>
      <c r="J22" s="63"/>
      <c r="K22" s="63"/>
      <c r="L22" s="63"/>
      <c r="M22" s="63"/>
      <c r="N22" s="63"/>
      <c r="O22" s="63"/>
      <c r="P22" s="63"/>
      <c r="Q22" s="63"/>
      <c r="R22" s="63"/>
      <c r="S22" s="63"/>
      <c r="T22" s="63"/>
      <c r="U22" s="63"/>
      <c r="V22" s="63"/>
      <c r="W22" s="63"/>
      <c r="X22" s="63"/>
      <c r="Y22" s="70"/>
      <c r="Z22" s="70"/>
      <c r="AA22" s="70"/>
      <c r="AB22" s="70"/>
      <c r="AC22" s="19"/>
      <c r="AD22" s="19"/>
      <c r="AE22" s="19"/>
      <c r="AF22" s="19"/>
      <c r="AG22" s="62" t="s">
        <v>14</v>
      </c>
      <c r="AH22" s="124">
        <f>AH20-AH21</f>
        <v>0</v>
      </c>
      <c r="AI22" s="125"/>
      <c r="AJ22" s="125"/>
      <c r="AK22" s="125"/>
      <c r="AL22" s="125"/>
      <c r="AM22" s="125"/>
      <c r="AN22" s="125"/>
      <c r="AO22" s="125"/>
      <c r="AP22" s="125"/>
      <c r="AQ22" s="125"/>
      <c r="AR22" s="125"/>
      <c r="AS22" s="125"/>
      <c r="AT22" s="125"/>
      <c r="AU22" s="125"/>
      <c r="AV22" s="125"/>
      <c r="AW22" s="126"/>
      <c r="CE22" s="1"/>
    </row>
    <row r="23" spans="2:84" ht="21.75" customHeight="1" x14ac:dyDescent="0.25">
      <c r="B23" s="127" t="s">
        <v>104</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62" t="s">
        <v>15</v>
      </c>
      <c r="AH23" s="124">
        <f>IF(AH22&gt;=0,AH22,0)</f>
        <v>0</v>
      </c>
      <c r="AI23" s="125"/>
      <c r="AJ23" s="125"/>
      <c r="AK23" s="125"/>
      <c r="AL23" s="125"/>
      <c r="AM23" s="125"/>
      <c r="AN23" s="125"/>
      <c r="AO23" s="125"/>
      <c r="AP23" s="125"/>
      <c r="AQ23" s="125"/>
      <c r="AR23" s="125"/>
      <c r="AS23" s="125"/>
      <c r="AT23" s="125"/>
      <c r="AU23" s="125"/>
      <c r="AV23" s="125"/>
      <c r="AW23" s="126"/>
      <c r="CE23" s="1"/>
    </row>
    <row r="24" spans="2:84" ht="21.75" customHeight="1" x14ac:dyDescent="0.25">
      <c r="B24" s="63" t="s">
        <v>93</v>
      </c>
      <c r="C24" s="63"/>
      <c r="D24" s="63"/>
      <c r="E24" s="63"/>
      <c r="F24" s="63"/>
      <c r="G24" s="63"/>
      <c r="H24" s="63"/>
      <c r="I24" s="63"/>
      <c r="J24" s="63"/>
      <c r="K24" s="71"/>
      <c r="L24" s="63"/>
      <c r="M24" s="63"/>
      <c r="N24" s="63"/>
      <c r="O24" s="63"/>
      <c r="P24" s="63"/>
      <c r="Q24" s="63"/>
      <c r="R24" s="63"/>
      <c r="S24" s="63"/>
      <c r="T24" s="63"/>
      <c r="U24" s="63"/>
      <c r="V24" s="63"/>
      <c r="W24" s="63"/>
      <c r="X24" s="63"/>
      <c r="Y24" s="63"/>
      <c r="Z24" s="63"/>
      <c r="AA24" s="63"/>
      <c r="AB24" s="63"/>
      <c r="AC24" s="34"/>
      <c r="AD24" s="34"/>
      <c r="AE24" s="34"/>
      <c r="AF24" s="34"/>
      <c r="AG24" s="62" t="s">
        <v>16</v>
      </c>
      <c r="AH24" s="124">
        <f>ROUND(0.01853*AH23,2)</f>
        <v>0</v>
      </c>
      <c r="AI24" s="125"/>
      <c r="AJ24" s="125"/>
      <c r="AK24" s="125"/>
      <c r="AL24" s="125"/>
      <c r="AM24" s="125"/>
      <c r="AN24" s="125"/>
      <c r="AO24" s="125"/>
      <c r="AP24" s="125"/>
      <c r="AQ24" s="125"/>
      <c r="AR24" s="125"/>
      <c r="AS24" s="125"/>
      <c r="AT24" s="125"/>
      <c r="AU24" s="125"/>
      <c r="AV24" s="125"/>
      <c r="AW24" s="126"/>
      <c r="CE24" s="28"/>
    </row>
    <row r="25" spans="2:84" ht="21.75" customHeight="1" x14ac:dyDescent="0.2">
      <c r="B25" s="72" t="s">
        <v>17</v>
      </c>
      <c r="C25" s="63" t="s">
        <v>38</v>
      </c>
      <c r="D25" s="63"/>
      <c r="E25" s="63"/>
      <c r="F25" s="63"/>
      <c r="G25" s="63"/>
      <c r="H25" s="63"/>
      <c r="I25" s="63"/>
      <c r="J25" s="63"/>
      <c r="K25" s="71"/>
      <c r="L25" s="63"/>
      <c r="M25" s="63"/>
      <c r="N25" s="63"/>
      <c r="O25" s="63"/>
      <c r="P25" s="63"/>
      <c r="Q25" s="63"/>
      <c r="R25" s="63"/>
      <c r="S25" s="63"/>
      <c r="T25" s="63"/>
      <c r="U25" s="63"/>
      <c r="V25" s="63"/>
      <c r="W25" s="63"/>
      <c r="X25" s="63"/>
      <c r="Y25" s="63"/>
      <c r="Z25" s="63"/>
      <c r="AA25" s="63"/>
      <c r="AB25" s="63"/>
      <c r="AC25" s="34"/>
      <c r="AD25" s="34"/>
      <c r="AE25" s="34"/>
      <c r="AF25" s="34"/>
      <c r="AG25" s="62" t="s">
        <v>17</v>
      </c>
      <c r="AH25" s="121"/>
      <c r="AI25" s="122"/>
      <c r="AJ25" s="122"/>
      <c r="AK25" s="122"/>
      <c r="AL25" s="122"/>
      <c r="AM25" s="122"/>
      <c r="AN25" s="122"/>
      <c r="AO25" s="122"/>
      <c r="AP25" s="122"/>
      <c r="AQ25" s="122"/>
      <c r="AR25" s="122"/>
      <c r="AS25" s="122"/>
      <c r="AT25" s="122"/>
      <c r="AU25" s="122"/>
      <c r="AV25" s="122"/>
      <c r="AW25" s="123"/>
      <c r="BB25" s="7"/>
      <c r="BC25" s="7"/>
      <c r="BD25" s="7"/>
      <c r="BE25" s="7"/>
      <c r="BF25" s="7"/>
      <c r="BG25" s="7"/>
      <c r="BH25" s="7"/>
      <c r="BI25" s="7"/>
      <c r="BJ25" s="7"/>
      <c r="BK25" s="7"/>
      <c r="BL25" s="7"/>
      <c r="BM25" s="7"/>
      <c r="BN25" s="7"/>
      <c r="BO25" s="7"/>
      <c r="BP25" s="3"/>
      <c r="BQ25" s="3"/>
      <c r="CE25" s="28"/>
    </row>
    <row r="26" spans="2:84" ht="21.75" customHeight="1" x14ac:dyDescent="0.2">
      <c r="B26" s="63" t="s">
        <v>94</v>
      </c>
      <c r="C26" s="63"/>
      <c r="D26" s="63"/>
      <c r="E26" s="63"/>
      <c r="F26" s="63"/>
      <c r="G26" s="63"/>
      <c r="H26" s="63"/>
      <c r="I26" s="63"/>
      <c r="J26" s="63"/>
      <c r="K26" s="63"/>
      <c r="L26" s="63"/>
      <c r="M26" s="63"/>
      <c r="N26" s="63"/>
      <c r="O26" s="63"/>
      <c r="P26" s="63"/>
      <c r="Q26" s="63"/>
      <c r="R26" s="63"/>
      <c r="S26" s="63"/>
      <c r="T26" s="63"/>
      <c r="U26" s="63"/>
      <c r="V26" s="63"/>
      <c r="W26" s="63"/>
      <c r="X26" s="63"/>
      <c r="Y26" s="64"/>
      <c r="Z26" s="64"/>
      <c r="AA26" s="64"/>
      <c r="AB26" s="64"/>
      <c r="AC26" s="65"/>
      <c r="AD26" s="65"/>
      <c r="AE26" s="65"/>
      <c r="AF26" s="34"/>
      <c r="AG26" s="62" t="s">
        <v>18</v>
      </c>
      <c r="AH26" s="121"/>
      <c r="AI26" s="122"/>
      <c r="AJ26" s="122"/>
      <c r="AK26" s="122"/>
      <c r="AL26" s="122"/>
      <c r="AM26" s="122"/>
      <c r="AN26" s="122"/>
      <c r="AO26" s="122"/>
      <c r="AP26" s="122"/>
      <c r="AQ26" s="122"/>
      <c r="AR26" s="122"/>
      <c r="AS26" s="122"/>
      <c r="AT26" s="122"/>
      <c r="AU26" s="122"/>
      <c r="AV26" s="122"/>
      <c r="AW26" s="123"/>
      <c r="BB26" s="7"/>
      <c r="BC26" s="7"/>
      <c r="BD26" s="7"/>
      <c r="BE26" s="7"/>
      <c r="BF26" s="7"/>
      <c r="BG26" s="7"/>
      <c r="BH26" s="7"/>
      <c r="BI26" s="7"/>
      <c r="BJ26" s="7"/>
      <c r="BK26" s="7"/>
      <c r="BL26" s="7"/>
      <c r="BM26" s="7"/>
      <c r="BN26" s="7"/>
      <c r="BO26" s="7"/>
      <c r="BP26" s="3"/>
      <c r="BQ26" s="3"/>
      <c r="CE26" s="28"/>
    </row>
    <row r="27" spans="2:84" ht="21.75" customHeight="1" x14ac:dyDescent="0.2">
      <c r="B27" s="63" t="s">
        <v>103</v>
      </c>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34"/>
      <c r="AD27" s="34"/>
      <c r="AE27" s="34"/>
      <c r="AF27" s="34"/>
      <c r="AG27" s="62" t="s">
        <v>19</v>
      </c>
      <c r="AH27" s="117">
        <f>AH24-AH25-AH26</f>
        <v>0</v>
      </c>
      <c r="AI27" s="118"/>
      <c r="AJ27" s="118"/>
      <c r="AK27" s="118"/>
      <c r="AL27" s="118"/>
      <c r="AM27" s="118"/>
      <c r="AN27" s="118"/>
      <c r="AO27" s="118"/>
      <c r="AP27" s="118"/>
      <c r="AQ27" s="118"/>
      <c r="AR27" s="118"/>
      <c r="AS27" s="118"/>
      <c r="AT27" s="118"/>
      <c r="AU27" s="118"/>
      <c r="AV27" s="118"/>
      <c r="AW27" s="119"/>
      <c r="CE27" s="28"/>
    </row>
    <row r="28" spans="2:84" ht="21.75" customHeight="1" x14ac:dyDescent="0.2">
      <c r="B28" s="63" t="s">
        <v>107</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34"/>
      <c r="AD28" s="34"/>
      <c r="AE28" s="34"/>
      <c r="AF28" s="34"/>
      <c r="AG28" s="62" t="s">
        <v>20</v>
      </c>
      <c r="AH28" s="117">
        <f>IF(BP29+BP30&lt;15,0,BP29+0)</f>
        <v>0</v>
      </c>
      <c r="AI28" s="118"/>
      <c r="AJ28" s="118"/>
      <c r="AK28" s="118"/>
      <c r="AL28" s="118"/>
      <c r="AM28" s="118"/>
      <c r="AN28" s="118"/>
      <c r="AO28" s="118"/>
      <c r="AP28" s="118"/>
      <c r="AQ28" s="118"/>
      <c r="AR28" s="118"/>
      <c r="AS28" s="118"/>
      <c r="AT28" s="118"/>
      <c r="AU28" s="118"/>
      <c r="AV28" s="118"/>
      <c r="AW28" s="119"/>
      <c r="BA28" s="107"/>
      <c r="BB28" s="107"/>
      <c r="BC28" s="107"/>
      <c r="BD28" s="107"/>
      <c r="BE28" s="107"/>
      <c r="BO28" s="3"/>
      <c r="BP28" s="3"/>
      <c r="BQ28" s="3"/>
      <c r="BR28" s="3"/>
      <c r="BS28" s="3"/>
      <c r="BT28" s="3"/>
      <c r="BU28" s="3"/>
      <c r="BV28" s="3"/>
      <c r="BW28" s="3"/>
      <c r="BX28" s="3"/>
      <c r="BY28" s="3"/>
      <c r="BZ28" s="3"/>
      <c r="CA28" s="3"/>
      <c r="CB28" s="3"/>
      <c r="CC28" s="3"/>
      <c r="CD28" s="3"/>
      <c r="CE28" s="28"/>
      <c r="CF28" s="3"/>
    </row>
    <row r="29" spans="2:84" ht="21.75" customHeight="1" x14ac:dyDescent="0.2">
      <c r="B29" s="63" t="s">
        <v>106</v>
      </c>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34"/>
      <c r="AD29" s="34"/>
      <c r="AE29" s="34"/>
      <c r="AF29" s="34"/>
      <c r="AG29" s="62" t="s">
        <v>21</v>
      </c>
      <c r="AH29" s="117">
        <f>IF(BP29+BP30&lt;15,0,BP30)</f>
        <v>0</v>
      </c>
      <c r="AI29" s="118"/>
      <c r="AJ29" s="118"/>
      <c r="AK29" s="118"/>
      <c r="AL29" s="118"/>
      <c r="AM29" s="118"/>
      <c r="AN29" s="118"/>
      <c r="AO29" s="118"/>
      <c r="AP29" s="118"/>
      <c r="AQ29" s="118"/>
      <c r="AR29" s="118"/>
      <c r="AS29" s="118"/>
      <c r="AT29" s="118"/>
      <c r="AU29" s="118"/>
      <c r="AV29" s="118"/>
      <c r="AW29" s="119"/>
      <c r="BO29" s="3"/>
      <c r="BP29" s="22">
        <f>IF(ISBLANK($AR$9),0,(PRODUCT($AH$27,VLOOKUP($AR$9,Sheet1!$A$1:$G$50,IF($AR$11&lt;=$AR$10,2,IF($AR$11&lt;=$AR$10+10,3,IF($AR$11&lt;=$AR$10+15,4,IF($AR$11&lt;=$AR$10+20,5,IF($AR$11&lt;=$AR$10+30,6,7)))))))))</f>
        <v>0</v>
      </c>
      <c r="BQ29" s="22"/>
      <c r="BR29" s="22"/>
      <c r="BS29" s="22"/>
      <c r="BT29" s="22"/>
      <c r="BU29" s="22"/>
      <c r="BV29" s="22"/>
      <c r="BW29" s="22"/>
      <c r="BX29" s="22"/>
      <c r="BY29" s="22"/>
      <c r="BZ29" s="22"/>
      <c r="CA29" s="22"/>
      <c r="CB29" s="22"/>
      <c r="CC29" s="22"/>
      <c r="CD29" s="22"/>
      <c r="CE29" s="28"/>
      <c r="CF29" s="3"/>
    </row>
    <row r="30" spans="2:84" ht="21.75" customHeight="1" x14ac:dyDescent="0.25">
      <c r="B30" s="63" t="s">
        <v>95</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34"/>
      <c r="AD30" s="34"/>
      <c r="AE30" s="34"/>
      <c r="AF30" s="34"/>
      <c r="AG30" s="62" t="s">
        <v>22</v>
      </c>
      <c r="AH30" s="114"/>
      <c r="AI30" s="115"/>
      <c r="AJ30" s="115"/>
      <c r="AK30" s="115"/>
      <c r="AL30" s="115"/>
      <c r="AM30" s="115"/>
      <c r="AN30" s="115"/>
      <c r="AO30" s="115"/>
      <c r="AP30" s="115"/>
      <c r="AQ30" s="115"/>
      <c r="AR30" s="115"/>
      <c r="AS30" s="115"/>
      <c r="AT30" s="115"/>
      <c r="AU30" s="115"/>
      <c r="AV30" s="115"/>
      <c r="AW30" s="116"/>
      <c r="BO30" s="3"/>
      <c r="BP30" s="22">
        <f>IF($AR$11&lt;=$AR$10,0,ROUND($AH$27*0.0075,2)*((MONTH($AR$11)-MONTH($AR$9+1))+(YEAR($AR$11)-YEAR($AR$10))*12))</f>
        <v>0</v>
      </c>
      <c r="BQ30" s="22"/>
      <c r="BT30" s="22"/>
      <c r="BU30" s="22">
        <f>((MONTH(P38)-MONTH(V10))+(YEAR(P38)-YEAR(V10))*12)</f>
        <v>0</v>
      </c>
      <c r="BV30" s="22"/>
      <c r="BW30" s="22"/>
      <c r="BX30" s="22"/>
      <c r="BY30" s="22"/>
      <c r="BZ30" s="22">
        <f>((MONTH(S38)-MONTH(AA10))+(YEAR(S38)-YEAR(AA10))*12)</f>
        <v>0</v>
      </c>
      <c r="CA30" s="22"/>
      <c r="CB30" s="22"/>
      <c r="CC30" s="22"/>
      <c r="CD30" s="22"/>
      <c r="CE30" s="28"/>
      <c r="CF30" s="3"/>
    </row>
    <row r="31" spans="2:84" ht="21.75" customHeight="1" x14ac:dyDescent="0.25">
      <c r="B31" s="63" t="s">
        <v>96</v>
      </c>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34"/>
      <c r="AD31" s="34"/>
      <c r="AE31" s="34"/>
      <c r="AF31" s="34"/>
      <c r="AG31" s="62" t="s">
        <v>23</v>
      </c>
      <c r="AH31" s="124">
        <f>AH27+AH28+AH29+AH30</f>
        <v>0</v>
      </c>
      <c r="AI31" s="125"/>
      <c r="AJ31" s="125"/>
      <c r="AK31" s="125"/>
      <c r="AL31" s="125"/>
      <c r="AM31" s="125"/>
      <c r="AN31" s="125"/>
      <c r="AO31" s="125"/>
      <c r="AP31" s="125"/>
      <c r="AQ31" s="125"/>
      <c r="AR31" s="125"/>
      <c r="AS31" s="125"/>
      <c r="AT31" s="125"/>
      <c r="AU31" s="125"/>
      <c r="AV31" s="125"/>
      <c r="AW31" s="126"/>
      <c r="BO31" s="3"/>
      <c r="BP31" s="3"/>
      <c r="BQ31" s="3"/>
      <c r="BR31" s="3"/>
      <c r="BS31" s="3"/>
      <c r="BT31" s="3"/>
      <c r="BU31" s="3"/>
      <c r="BV31" s="3"/>
      <c r="BW31" s="3"/>
      <c r="BX31" s="3"/>
      <c r="BY31" s="3"/>
      <c r="BZ31" s="3"/>
      <c r="CA31" s="3"/>
      <c r="CB31" s="3"/>
      <c r="CC31" s="3"/>
      <c r="CD31" s="3"/>
      <c r="CE31" s="28"/>
      <c r="CF31" s="3"/>
    </row>
    <row r="32" spans="2:84" ht="21.75" customHeight="1" x14ac:dyDescent="0.25">
      <c r="B32" s="63" t="s">
        <v>39</v>
      </c>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34"/>
      <c r="AD32" s="34"/>
      <c r="AE32" s="34"/>
      <c r="AF32" s="34"/>
      <c r="AG32" s="62" t="s">
        <v>35</v>
      </c>
      <c r="AH32" s="108"/>
      <c r="AI32" s="109"/>
      <c r="AJ32" s="109"/>
      <c r="AK32" s="109"/>
      <c r="AL32" s="109"/>
      <c r="AM32" s="109"/>
      <c r="AN32" s="109"/>
      <c r="AO32" s="109"/>
      <c r="AP32" s="109"/>
      <c r="AQ32" s="109"/>
      <c r="AR32" s="109"/>
      <c r="AS32" s="109"/>
      <c r="AT32" s="109"/>
      <c r="AU32" s="109"/>
      <c r="AV32" s="109"/>
      <c r="AW32" s="110"/>
      <c r="BO32" s="3"/>
      <c r="BP32" s="3"/>
      <c r="BQ32" s="3"/>
      <c r="BR32" s="3"/>
      <c r="BS32" s="3"/>
      <c r="BT32" s="3"/>
      <c r="BU32" s="3"/>
      <c r="BV32" s="3"/>
      <c r="BW32" s="3"/>
      <c r="BX32" s="3"/>
      <c r="BY32" s="3"/>
      <c r="BZ32" s="3"/>
      <c r="CA32" s="3"/>
      <c r="CB32" s="3"/>
      <c r="CC32" s="3"/>
      <c r="CD32" s="3"/>
      <c r="CF32" s="3"/>
    </row>
    <row r="33" spans="2:83" ht="21.75" customHeight="1" x14ac:dyDescent="0.2">
      <c r="B33" s="127" t="s">
        <v>97</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73" t="s">
        <v>40</v>
      </c>
      <c r="AH33" s="111">
        <f>IF(AH22&lt;0,-AH22,0)</f>
        <v>0</v>
      </c>
      <c r="AI33" s="112"/>
      <c r="AJ33" s="112"/>
      <c r="AK33" s="112"/>
      <c r="AL33" s="112"/>
      <c r="AM33" s="112"/>
      <c r="AN33" s="112"/>
      <c r="AO33" s="112"/>
      <c r="AP33" s="112"/>
      <c r="AQ33" s="112"/>
      <c r="AR33" s="112"/>
      <c r="AS33" s="112"/>
      <c r="AT33" s="112"/>
      <c r="AU33" s="112"/>
      <c r="AV33" s="112"/>
      <c r="AW33" s="113"/>
    </row>
    <row r="34" spans="2:83" ht="21.75" customHeight="1" x14ac:dyDescent="0.2">
      <c r="B34" s="42"/>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6"/>
      <c r="AE34" s="36"/>
      <c r="AF34" s="36"/>
      <c r="AG34" s="36"/>
      <c r="AH34" s="34"/>
      <c r="AI34" s="34"/>
      <c r="AJ34" s="34"/>
      <c r="AK34" s="34"/>
      <c r="AL34" s="34"/>
      <c r="AM34" s="34"/>
      <c r="AN34" s="34"/>
      <c r="AO34" s="34"/>
      <c r="AP34" s="19"/>
      <c r="AQ34" s="19"/>
      <c r="AR34" s="19"/>
      <c r="AS34" s="19"/>
      <c r="AT34" s="19"/>
      <c r="AU34" s="19"/>
      <c r="AV34" s="19"/>
      <c r="AW34" s="19"/>
    </row>
    <row r="35" spans="2:83" ht="11.25" customHeight="1" x14ac:dyDescent="0.2">
      <c r="B35" s="45" t="s">
        <v>24</v>
      </c>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34"/>
      <c r="AY35" s="34"/>
    </row>
    <row r="36" spans="2:83" ht="9.75" customHeight="1" x14ac:dyDescent="0.2">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34"/>
      <c r="AM36" s="34"/>
      <c r="AN36" s="34"/>
      <c r="AO36" s="34"/>
      <c r="AP36" s="19"/>
      <c r="AQ36" s="19"/>
      <c r="AR36" s="19"/>
      <c r="AS36" s="19"/>
      <c r="AT36" s="19"/>
      <c r="AU36" s="19"/>
      <c r="AV36" s="19"/>
      <c r="AW36" s="19"/>
    </row>
    <row r="37" spans="2:83" s="9" customFormat="1" ht="12" customHeight="1" x14ac:dyDescent="0.2">
      <c r="B37" s="80" t="s">
        <v>25</v>
      </c>
      <c r="C37" s="81"/>
      <c r="D37" s="81"/>
      <c r="E37" s="81"/>
      <c r="F37" s="81"/>
      <c r="G37" s="81"/>
      <c r="H37" s="81"/>
      <c r="I37" s="81"/>
      <c r="J37" s="81"/>
      <c r="K37" s="81"/>
      <c r="L37" s="81"/>
      <c r="M37" s="81"/>
      <c r="N37" s="81"/>
      <c r="O37" s="81"/>
      <c r="P37" s="81"/>
      <c r="Q37" s="82"/>
      <c r="R37" s="80" t="s">
        <v>26</v>
      </c>
      <c r="S37" s="81"/>
      <c r="T37" s="81"/>
      <c r="U37" s="81"/>
      <c r="V37" s="81"/>
      <c r="W37" s="81"/>
      <c r="X37" s="81"/>
      <c r="Y37" s="81"/>
      <c r="Z37" s="81"/>
      <c r="AA37" s="81"/>
      <c r="AB37" s="81"/>
      <c r="AC37" s="81"/>
      <c r="AD37" s="82"/>
      <c r="AE37" s="80" t="s">
        <v>27</v>
      </c>
      <c r="AF37" s="81"/>
      <c r="AG37" s="81"/>
      <c r="AH37" s="81"/>
      <c r="AI37" s="81"/>
      <c r="AJ37" s="81"/>
      <c r="AK37" s="82"/>
      <c r="AL37" s="36"/>
      <c r="AM37" s="141" t="s">
        <v>99</v>
      </c>
      <c r="AN37" s="141"/>
      <c r="AO37" s="141"/>
      <c r="AP37" s="141"/>
      <c r="AQ37" s="141"/>
      <c r="AR37" s="141"/>
      <c r="AS37" s="141"/>
      <c r="AT37" s="141"/>
      <c r="AU37" s="141"/>
      <c r="AV37" s="141"/>
      <c r="AW37" s="141"/>
      <c r="CC37" s="8"/>
    </row>
    <row r="38" spans="2:83" ht="12" customHeight="1" x14ac:dyDescent="0.2">
      <c r="B38" s="131"/>
      <c r="C38" s="132"/>
      <c r="D38" s="132"/>
      <c r="E38" s="132"/>
      <c r="F38" s="132"/>
      <c r="G38" s="132"/>
      <c r="H38" s="132"/>
      <c r="I38" s="132"/>
      <c r="J38" s="132"/>
      <c r="K38" s="132"/>
      <c r="L38" s="132"/>
      <c r="M38" s="132"/>
      <c r="N38" s="132"/>
      <c r="O38" s="132"/>
      <c r="P38" s="132"/>
      <c r="Q38" s="133"/>
      <c r="R38" s="95"/>
      <c r="S38" s="96"/>
      <c r="T38" s="96"/>
      <c r="U38" s="96"/>
      <c r="V38" s="96"/>
      <c r="W38" s="96"/>
      <c r="X38" s="96"/>
      <c r="Y38" s="96"/>
      <c r="Z38" s="96"/>
      <c r="AA38" s="96"/>
      <c r="AB38" s="96"/>
      <c r="AC38" s="96"/>
      <c r="AD38" s="97"/>
      <c r="AE38" s="101"/>
      <c r="AF38" s="102"/>
      <c r="AG38" s="102"/>
      <c r="AH38" s="102"/>
      <c r="AI38" s="102"/>
      <c r="AJ38" s="102"/>
      <c r="AK38" s="103"/>
      <c r="AL38" s="77"/>
      <c r="AM38" s="141"/>
      <c r="AN38" s="141"/>
      <c r="AO38" s="141"/>
      <c r="AP38" s="141"/>
      <c r="AQ38" s="141"/>
      <c r="AR38" s="141"/>
      <c r="AS38" s="141"/>
      <c r="AT38" s="141"/>
      <c r="AU38" s="141"/>
      <c r="AV38" s="141"/>
      <c r="AW38" s="141"/>
      <c r="AX38" s="1"/>
      <c r="CC38" s="8"/>
      <c r="CE38" s="1"/>
    </row>
    <row r="39" spans="2:83" ht="12" customHeight="1" x14ac:dyDescent="0.2">
      <c r="B39" s="134"/>
      <c r="C39" s="135"/>
      <c r="D39" s="135"/>
      <c r="E39" s="135"/>
      <c r="F39" s="135"/>
      <c r="G39" s="135"/>
      <c r="H39" s="135"/>
      <c r="I39" s="135"/>
      <c r="J39" s="135"/>
      <c r="K39" s="135"/>
      <c r="L39" s="135"/>
      <c r="M39" s="135"/>
      <c r="N39" s="135"/>
      <c r="O39" s="135"/>
      <c r="P39" s="135"/>
      <c r="Q39" s="136"/>
      <c r="R39" s="98"/>
      <c r="S39" s="99"/>
      <c r="T39" s="99"/>
      <c r="U39" s="99"/>
      <c r="V39" s="99"/>
      <c r="W39" s="99"/>
      <c r="X39" s="99"/>
      <c r="Y39" s="99"/>
      <c r="Z39" s="99"/>
      <c r="AA39" s="99"/>
      <c r="AB39" s="99"/>
      <c r="AC39" s="99"/>
      <c r="AD39" s="100"/>
      <c r="AE39" s="104"/>
      <c r="AF39" s="105"/>
      <c r="AG39" s="105"/>
      <c r="AH39" s="105"/>
      <c r="AI39" s="105"/>
      <c r="AJ39" s="105"/>
      <c r="AK39" s="106"/>
      <c r="AL39" s="77"/>
      <c r="AM39" s="141"/>
      <c r="AN39" s="141"/>
      <c r="AO39" s="141"/>
      <c r="AP39" s="141"/>
      <c r="AQ39" s="141"/>
      <c r="AR39" s="141"/>
      <c r="AS39" s="141"/>
      <c r="AT39" s="141"/>
      <c r="AU39" s="141"/>
      <c r="AV39" s="141"/>
      <c r="AW39" s="141"/>
      <c r="AX39" s="1"/>
      <c r="CC39" s="8"/>
      <c r="CE39" s="1"/>
    </row>
    <row r="40" spans="2:83" ht="12" customHeight="1" x14ac:dyDescent="0.2">
      <c r="B40" s="80" t="s">
        <v>28</v>
      </c>
      <c r="C40" s="81"/>
      <c r="D40" s="81"/>
      <c r="E40" s="81"/>
      <c r="F40" s="81"/>
      <c r="G40" s="81"/>
      <c r="H40" s="81"/>
      <c r="I40" s="81"/>
      <c r="J40" s="81"/>
      <c r="K40" s="81"/>
      <c r="L40" s="81"/>
      <c r="M40" s="81"/>
      <c r="N40" s="81"/>
      <c r="O40" s="81"/>
      <c r="P40" s="81"/>
      <c r="Q40" s="82"/>
      <c r="R40" s="80" t="s">
        <v>29</v>
      </c>
      <c r="S40" s="81"/>
      <c r="T40" s="81"/>
      <c r="U40" s="81"/>
      <c r="V40" s="81"/>
      <c r="W40" s="81"/>
      <c r="X40" s="81"/>
      <c r="Y40" s="81"/>
      <c r="Z40" s="81"/>
      <c r="AA40" s="81"/>
      <c r="AB40" s="81"/>
      <c r="AC40" s="81"/>
      <c r="AD40" s="81"/>
      <c r="AE40" s="81"/>
      <c r="AF40" s="81"/>
      <c r="AG40" s="81"/>
      <c r="AH40" s="81"/>
      <c r="AI40" s="81"/>
      <c r="AJ40" s="81"/>
      <c r="AK40" s="82"/>
      <c r="AL40" s="78"/>
      <c r="AM40" s="141"/>
      <c r="AN40" s="141"/>
      <c r="AO40" s="141"/>
      <c r="AP40" s="141"/>
      <c r="AQ40" s="141"/>
      <c r="AR40" s="141"/>
      <c r="AS40" s="141"/>
      <c r="AT40" s="141"/>
      <c r="AU40" s="141"/>
      <c r="AV40" s="141"/>
      <c r="AW40" s="141"/>
      <c r="AX40" s="1"/>
      <c r="CC40" s="8"/>
      <c r="CE40" s="1"/>
    </row>
    <row r="41" spans="2:83" s="17" customFormat="1" ht="12" customHeight="1" x14ac:dyDescent="0.2">
      <c r="B41" s="137"/>
      <c r="C41" s="138"/>
      <c r="D41" s="138"/>
      <c r="E41" s="138"/>
      <c r="F41" s="138"/>
      <c r="G41" s="138"/>
      <c r="H41" s="138"/>
      <c r="I41" s="138"/>
      <c r="J41" s="138"/>
      <c r="K41" s="138"/>
      <c r="L41" s="138"/>
      <c r="M41" s="138"/>
      <c r="N41" s="138"/>
      <c r="O41" s="138"/>
      <c r="P41" s="138"/>
      <c r="Q41" s="139"/>
      <c r="R41" s="95"/>
      <c r="S41" s="96"/>
      <c r="T41" s="96"/>
      <c r="U41" s="96"/>
      <c r="V41" s="96"/>
      <c r="W41" s="96"/>
      <c r="X41" s="96"/>
      <c r="Y41" s="96"/>
      <c r="Z41" s="96"/>
      <c r="AA41" s="96"/>
      <c r="AB41" s="96"/>
      <c r="AC41" s="96"/>
      <c r="AD41" s="96"/>
      <c r="AE41" s="96"/>
      <c r="AF41" s="96"/>
      <c r="AG41" s="96"/>
      <c r="AH41" s="96"/>
      <c r="AI41" s="96"/>
      <c r="AJ41" s="96"/>
      <c r="AK41" s="97"/>
      <c r="AL41" s="79"/>
      <c r="AM41" s="141"/>
      <c r="AN41" s="141"/>
      <c r="AO41" s="141"/>
      <c r="AP41" s="141"/>
      <c r="AQ41" s="141"/>
      <c r="AR41" s="141"/>
      <c r="AS41" s="141"/>
      <c r="AT41" s="141"/>
      <c r="AU41" s="141"/>
      <c r="AV41" s="141"/>
      <c r="AW41" s="141"/>
      <c r="CC41" s="8"/>
    </row>
    <row r="42" spans="2:83" ht="12" customHeight="1" x14ac:dyDescent="0.2">
      <c r="B42" s="98"/>
      <c r="C42" s="99"/>
      <c r="D42" s="99"/>
      <c r="E42" s="99"/>
      <c r="F42" s="99"/>
      <c r="G42" s="99"/>
      <c r="H42" s="99"/>
      <c r="I42" s="99"/>
      <c r="J42" s="99"/>
      <c r="K42" s="99"/>
      <c r="L42" s="99"/>
      <c r="M42" s="99"/>
      <c r="N42" s="99"/>
      <c r="O42" s="99"/>
      <c r="P42" s="99"/>
      <c r="Q42" s="100"/>
      <c r="R42" s="98"/>
      <c r="S42" s="99"/>
      <c r="T42" s="99"/>
      <c r="U42" s="99"/>
      <c r="V42" s="99"/>
      <c r="W42" s="99"/>
      <c r="X42" s="99"/>
      <c r="Y42" s="99"/>
      <c r="Z42" s="99"/>
      <c r="AA42" s="99"/>
      <c r="AB42" s="99"/>
      <c r="AC42" s="99"/>
      <c r="AD42" s="99"/>
      <c r="AE42" s="99"/>
      <c r="AF42" s="99"/>
      <c r="AG42" s="99"/>
      <c r="AH42" s="99"/>
      <c r="AI42" s="99"/>
      <c r="AJ42" s="99"/>
      <c r="AK42" s="100"/>
      <c r="AL42" s="79"/>
      <c r="AM42" s="141"/>
      <c r="AN42" s="141"/>
      <c r="AO42" s="141"/>
      <c r="AP42" s="141"/>
      <c r="AQ42" s="141"/>
      <c r="AR42" s="141"/>
      <c r="AS42" s="141"/>
      <c r="AT42" s="141"/>
      <c r="AU42" s="141"/>
      <c r="AV42" s="141"/>
      <c r="AW42" s="141"/>
      <c r="AX42" s="1"/>
      <c r="CC42" s="8"/>
      <c r="CE42" s="1"/>
    </row>
    <row r="43" spans="2:83" ht="10.5" customHeight="1" x14ac:dyDescent="0.2">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20"/>
      <c r="AQ43" s="19"/>
      <c r="AR43" s="19"/>
      <c r="AS43" s="19"/>
      <c r="AT43" s="19"/>
      <c r="AU43" s="19"/>
      <c r="AV43" s="19"/>
      <c r="AW43" s="19"/>
    </row>
    <row r="44" spans="2:83" ht="9" customHeight="1" x14ac:dyDescent="0.2">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33"/>
      <c r="AP44" s="17"/>
      <c r="AQ44" s="17"/>
      <c r="AR44" s="17"/>
      <c r="AS44" s="17"/>
      <c r="AT44" s="17"/>
      <c r="AU44" s="17"/>
      <c r="AV44" s="17"/>
      <c r="AW44" s="17"/>
      <c r="BA44" s="4"/>
      <c r="BB44" s="4"/>
      <c r="BC44" s="4"/>
      <c r="BD44" s="4"/>
      <c r="BE44" s="4"/>
      <c r="BF44" s="4"/>
      <c r="BG44" s="4"/>
      <c r="BH44" s="4"/>
      <c r="BI44" s="4"/>
      <c r="BJ44" s="4"/>
      <c r="BK44" s="4"/>
      <c r="BL44" s="4"/>
      <c r="BM44" s="4"/>
    </row>
    <row r="45" spans="2:83" ht="9" customHeight="1" x14ac:dyDescent="0.2">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33"/>
      <c r="AO45" s="10"/>
      <c r="AP45" s="21" t="str">
        <f>MONTH(AR9)&amp;DAY(AR9)&amp;YEAR(AR9)</f>
        <v>101900</v>
      </c>
      <c r="AQ45" s="17"/>
      <c r="AR45" s="17"/>
      <c r="AS45" s="17"/>
      <c r="AT45" s="17"/>
      <c r="AU45" s="17"/>
      <c r="AV45" s="17"/>
      <c r="AW45" s="17"/>
      <c r="BA45" s="4"/>
      <c r="BB45" s="4"/>
      <c r="BC45" s="4"/>
      <c r="BD45" s="4"/>
      <c r="BE45" s="4"/>
      <c r="BF45" s="4"/>
      <c r="BG45" s="4"/>
      <c r="BH45" s="4"/>
      <c r="BI45" s="4"/>
      <c r="BJ45" s="4"/>
      <c r="BK45" s="4"/>
      <c r="BL45" s="4"/>
      <c r="BM45" s="4"/>
    </row>
    <row r="46" spans="2:83" ht="9" customHeight="1" x14ac:dyDescent="0.2">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33"/>
      <c r="AP46" s="17"/>
      <c r="AQ46" s="17"/>
      <c r="AR46" s="17"/>
      <c r="AS46" s="17"/>
      <c r="AT46" s="17"/>
      <c r="AU46" s="17"/>
      <c r="AV46" s="17"/>
      <c r="AW46" s="17"/>
    </row>
    <row r="47" spans="2:83" ht="9" customHeight="1" x14ac:dyDescent="0.2"/>
    <row r="48" spans="2:83" ht="8.1" customHeight="1" x14ac:dyDescent="0.2"/>
  </sheetData>
  <sheetProtection algorithmName="SHA-512" hashValue="9MwAqzj7Ii4dM7jh/YaVvB+j6OcdQzLc382Q6Ers1tOOlASLEaFrPBsp2PHh5uCtygewm8DfPfW8wxxuY2h6Lw==" saltValue="q/sdlgaUC0OFhn4uLCK/tg==" spinCount="100000" sheet="1" objects="1" scenarios="1"/>
  <mergeCells count="45">
    <mergeCell ref="AH31:AW31"/>
    <mergeCell ref="AH19:AW19"/>
    <mergeCell ref="B38:Q39"/>
    <mergeCell ref="B41:Q42"/>
    <mergeCell ref="C1:Q1"/>
    <mergeCell ref="AM37:AW42"/>
    <mergeCell ref="B33:AF33"/>
    <mergeCell ref="B13:AE16"/>
    <mergeCell ref="B23:AF23"/>
    <mergeCell ref="I9:AA9"/>
    <mergeCell ref="I10:AA10"/>
    <mergeCell ref="I11:R11"/>
    <mergeCell ref="S11:V11"/>
    <mergeCell ref="W11:AA11"/>
    <mergeCell ref="AH27:AW27"/>
    <mergeCell ref="AH26:AW26"/>
    <mergeCell ref="AH23:AW23"/>
    <mergeCell ref="B18:AB18"/>
    <mergeCell ref="AH22:AW22"/>
    <mergeCell ref="AH24:AW24"/>
    <mergeCell ref="AH29:AW29"/>
    <mergeCell ref="AH20:AW20"/>
    <mergeCell ref="AH21:AW21"/>
    <mergeCell ref="BA17:BD17"/>
    <mergeCell ref="BE17:BH17"/>
    <mergeCell ref="AI14:AW16"/>
    <mergeCell ref="BA18:BD18"/>
    <mergeCell ref="B44:AM46"/>
    <mergeCell ref="R38:AD39"/>
    <mergeCell ref="AE38:AK39"/>
    <mergeCell ref="R41:AK42"/>
    <mergeCell ref="BA28:BE28"/>
    <mergeCell ref="AH32:AW32"/>
    <mergeCell ref="AH33:AW33"/>
    <mergeCell ref="AH30:AW30"/>
    <mergeCell ref="AH28:AW28"/>
    <mergeCell ref="BE18:BH18"/>
    <mergeCell ref="AH18:AW18"/>
    <mergeCell ref="AH25:AW25"/>
    <mergeCell ref="AS2:AW2"/>
    <mergeCell ref="AR9:AW9"/>
    <mergeCell ref="AR10:AW10"/>
    <mergeCell ref="AZ10:BH10"/>
    <mergeCell ref="AR11:AW11"/>
    <mergeCell ref="AZ11:BH11"/>
  </mergeCells>
  <phoneticPr fontId="1" type="noConversion"/>
  <dataValidations xWindow="916" yWindow="784" count="4">
    <dataValidation allowBlank="1" showInputMessage="1" showErrorMessage="1" prompt="Must enter date in &quot;Date Paid&quot; field above to calculate interest" sqref="BT30:CD30 BP30:BQ30" xr:uid="{00000000-0002-0000-0000-000000000000}"/>
    <dataValidation type="decimal" allowBlank="1" showInputMessage="1" showErrorMessage="1" error="Negative numbers are not allowed. " sqref="AH18:AW19 AH21:AW21 AH25:AW26 AH30:AW30 AH32:AW32" xr:uid="{00000000-0002-0000-0000-000002000000}">
      <formula1>0</formula1>
      <formula2>999999999999999</formula2>
    </dataValidation>
    <dataValidation type="list" allowBlank="1" showInputMessage="1" showErrorMessage="1" sqref="CE1" xr:uid="{00000000-0002-0000-0000-000001000000}">
      <formula1>$CE$1:$CE$14</formula1>
    </dataValidation>
    <dataValidation type="list" allowBlank="1" showInputMessage="1" showErrorMessage="1" sqref="AR9:AW9" xr:uid="{352E43F6-2259-4B25-B233-92191B850BE8}">
      <formula1>$CE$1:$CE$18</formula1>
    </dataValidation>
  </dataValidations>
  <pageMargins left="0.48" right="0.43" top="0.4" bottom="0.42" header="0.42" footer="0.42"/>
  <pageSetup scale="88" orientation="portrait" r:id="rId1"/>
  <headerFooter alignWithMargins="0">
    <oddFooter>&amp;C&amp;8Page 1 of 2&amp;R&amp;8TAX-F002
V2022.1</oddFooter>
  </headerFooter>
  <ignoredErrors>
    <ignoredError sqref="AG18 AG20:AG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C00000"/>
  </sheetPr>
  <dimension ref="A1:J61"/>
  <sheetViews>
    <sheetView topLeftCell="A16" zoomScaleNormal="100" workbookViewId="0">
      <selection activeCell="B35" sqref="A35:XFD35"/>
    </sheetView>
  </sheetViews>
  <sheetFormatPr defaultRowHeight="12.75" x14ac:dyDescent="0.2"/>
  <cols>
    <col min="1" max="1" width="7.42578125" style="31" customWidth="1"/>
    <col min="2" max="9" width="9.7109375" style="31" customWidth="1"/>
    <col min="10" max="10" width="11" style="31" customWidth="1"/>
  </cols>
  <sheetData>
    <row r="1" spans="1:10" ht="14.25" x14ac:dyDescent="0.2">
      <c r="A1" s="172" t="s">
        <v>49</v>
      </c>
      <c r="B1" s="172"/>
      <c r="C1" s="172"/>
      <c r="D1" s="172"/>
      <c r="E1" s="172"/>
      <c r="F1" s="172"/>
      <c r="G1" s="172"/>
      <c r="H1" s="172"/>
      <c r="I1" s="172"/>
      <c r="J1" s="172"/>
    </row>
    <row r="2" spans="1:10" ht="12.75" customHeight="1" x14ac:dyDescent="0.2">
      <c r="A2" s="153" t="s">
        <v>109</v>
      </c>
      <c r="B2" s="153"/>
      <c r="C2" s="153"/>
      <c r="D2" s="153"/>
      <c r="E2" s="153"/>
      <c r="F2" s="153"/>
      <c r="G2" s="153"/>
      <c r="H2" s="153"/>
      <c r="I2" s="153"/>
      <c r="J2" s="153"/>
    </row>
    <row r="3" spans="1:10" x14ac:dyDescent="0.2">
      <c r="A3" s="153"/>
      <c r="B3" s="153"/>
      <c r="C3" s="153"/>
      <c r="D3" s="153"/>
      <c r="E3" s="153"/>
      <c r="F3" s="153"/>
      <c r="G3" s="153"/>
      <c r="H3" s="153"/>
      <c r="I3" s="153"/>
      <c r="J3" s="153"/>
    </row>
    <row r="4" spans="1:10" x14ac:dyDescent="0.2">
      <c r="A4" s="173" t="s">
        <v>50</v>
      </c>
      <c r="B4" s="173"/>
      <c r="C4" s="173"/>
      <c r="D4" s="173"/>
      <c r="E4" s="173"/>
      <c r="F4" s="173"/>
      <c r="G4" s="173"/>
      <c r="H4" s="173"/>
      <c r="I4" s="173"/>
      <c r="J4" s="173"/>
    </row>
    <row r="5" spans="1:10" x14ac:dyDescent="0.2">
      <c r="A5" s="159"/>
      <c r="B5" s="159"/>
      <c r="C5" s="159"/>
      <c r="D5" s="159"/>
      <c r="E5" s="159"/>
      <c r="F5" s="159"/>
      <c r="G5" s="159"/>
      <c r="H5" s="159"/>
      <c r="I5" s="159"/>
      <c r="J5" s="159"/>
    </row>
    <row r="6" spans="1:10" x14ac:dyDescent="0.2">
      <c r="A6" s="32" t="s">
        <v>51</v>
      </c>
      <c r="B6" s="157" t="s">
        <v>52</v>
      </c>
      <c r="C6" s="157"/>
      <c r="D6" s="157"/>
      <c r="E6" s="157"/>
      <c r="F6" s="157"/>
      <c r="G6" s="157"/>
      <c r="H6" s="157"/>
      <c r="I6" s="157"/>
      <c r="J6" s="157"/>
    </row>
    <row r="7" spans="1:10" x14ac:dyDescent="0.2">
      <c r="A7" s="32" t="s">
        <v>53</v>
      </c>
      <c r="B7" s="157" t="s">
        <v>82</v>
      </c>
      <c r="C7" s="157"/>
      <c r="D7" s="157"/>
      <c r="E7" s="157"/>
      <c r="F7" s="157"/>
      <c r="G7" s="157"/>
      <c r="H7" s="157"/>
      <c r="I7" s="157"/>
      <c r="J7" s="157"/>
    </row>
    <row r="8" spans="1:10" x14ac:dyDescent="0.2">
      <c r="A8" s="32" t="s">
        <v>54</v>
      </c>
      <c r="B8" s="157" t="s">
        <v>105</v>
      </c>
      <c r="C8" s="157"/>
      <c r="D8" s="157"/>
      <c r="E8" s="157"/>
      <c r="F8" s="157"/>
      <c r="G8" s="157"/>
      <c r="H8" s="157"/>
      <c r="I8" s="157"/>
      <c r="J8" s="157"/>
    </row>
    <row r="9" spans="1:10" x14ac:dyDescent="0.2">
      <c r="A9" s="167" t="s">
        <v>55</v>
      </c>
      <c r="B9" s="156" t="s">
        <v>63</v>
      </c>
      <c r="C9" s="156"/>
      <c r="D9" s="156"/>
      <c r="E9" s="156"/>
      <c r="F9" s="156"/>
      <c r="G9" s="156"/>
      <c r="H9" s="156"/>
      <c r="I9" s="156"/>
      <c r="J9" s="156"/>
    </row>
    <row r="10" spans="1:10" x14ac:dyDescent="0.2">
      <c r="A10" s="167"/>
      <c r="B10" s="156"/>
      <c r="C10" s="156"/>
      <c r="D10" s="156"/>
      <c r="E10" s="156"/>
      <c r="F10" s="156"/>
      <c r="G10" s="156"/>
      <c r="H10" s="156"/>
      <c r="I10" s="156"/>
      <c r="J10" s="156"/>
    </row>
    <row r="11" spans="1:10" x14ac:dyDescent="0.2">
      <c r="A11" s="167"/>
      <c r="B11" s="156"/>
      <c r="C11" s="156"/>
      <c r="D11" s="156"/>
      <c r="E11" s="156"/>
      <c r="F11" s="156"/>
      <c r="G11" s="156"/>
      <c r="H11" s="156"/>
      <c r="I11" s="156"/>
      <c r="J11" s="156"/>
    </row>
    <row r="12" spans="1:10" x14ac:dyDescent="0.2">
      <c r="A12" s="32" t="s">
        <v>56</v>
      </c>
      <c r="B12" s="157" t="s">
        <v>57</v>
      </c>
      <c r="C12" s="157"/>
      <c r="D12" s="157"/>
      <c r="E12" s="157"/>
      <c r="F12" s="157"/>
      <c r="G12" s="157"/>
      <c r="H12" s="157"/>
      <c r="I12" s="157"/>
      <c r="J12" s="157"/>
    </row>
    <row r="13" spans="1:10" ht="12.75" customHeight="1" x14ac:dyDescent="0.2">
      <c r="A13" s="167" t="s">
        <v>58</v>
      </c>
      <c r="B13" s="156" t="s">
        <v>88</v>
      </c>
      <c r="C13" s="156"/>
      <c r="D13" s="156"/>
      <c r="E13" s="156"/>
      <c r="F13" s="156"/>
      <c r="G13" s="156"/>
      <c r="H13" s="156"/>
      <c r="I13" s="156"/>
      <c r="J13" s="156"/>
    </row>
    <row r="14" spans="1:10" x14ac:dyDescent="0.2">
      <c r="A14" s="167"/>
      <c r="B14" s="156"/>
      <c r="C14" s="156"/>
      <c r="D14" s="156"/>
      <c r="E14" s="156"/>
      <c r="F14" s="156"/>
      <c r="G14" s="156"/>
      <c r="H14" s="156"/>
      <c r="I14" s="156"/>
      <c r="J14" s="156"/>
    </row>
    <row r="15" spans="1:10" x14ac:dyDescent="0.2">
      <c r="A15" s="167"/>
      <c r="B15" s="156"/>
      <c r="C15" s="156"/>
      <c r="D15" s="156"/>
      <c r="E15" s="156"/>
      <c r="F15" s="156"/>
      <c r="G15" s="156"/>
      <c r="H15" s="156"/>
      <c r="I15" s="156"/>
      <c r="J15" s="156"/>
    </row>
    <row r="16" spans="1:10" x14ac:dyDescent="0.2">
      <c r="A16" s="167" t="s">
        <v>59</v>
      </c>
      <c r="B16" s="156" t="s">
        <v>89</v>
      </c>
      <c r="C16" s="156"/>
      <c r="D16" s="156"/>
      <c r="E16" s="156"/>
      <c r="F16" s="156"/>
      <c r="G16" s="156"/>
      <c r="H16" s="156"/>
      <c r="I16" s="156"/>
      <c r="J16" s="156"/>
    </row>
    <row r="17" spans="1:10" x14ac:dyDescent="0.2">
      <c r="A17" s="167"/>
      <c r="B17" s="156"/>
      <c r="C17" s="156"/>
      <c r="D17" s="156"/>
      <c r="E17" s="156"/>
      <c r="F17" s="156"/>
      <c r="G17" s="156"/>
      <c r="H17" s="156"/>
      <c r="I17" s="156"/>
      <c r="J17" s="156"/>
    </row>
    <row r="18" spans="1:10" ht="12.75" customHeight="1" x14ac:dyDescent="0.2">
      <c r="A18" s="170" t="s">
        <v>60</v>
      </c>
      <c r="B18" s="156" t="s">
        <v>83</v>
      </c>
      <c r="C18" s="156"/>
      <c r="D18" s="156"/>
      <c r="E18" s="156"/>
      <c r="F18" s="156"/>
      <c r="G18" s="156"/>
      <c r="H18" s="156"/>
      <c r="I18" s="156"/>
      <c r="J18" s="156"/>
    </row>
    <row r="19" spans="1:10" x14ac:dyDescent="0.2">
      <c r="A19" s="170"/>
      <c r="B19" s="156"/>
      <c r="C19" s="156"/>
      <c r="D19" s="156"/>
      <c r="E19" s="156"/>
      <c r="F19" s="156"/>
      <c r="G19" s="156"/>
      <c r="H19" s="156"/>
      <c r="I19" s="156"/>
      <c r="J19" s="156"/>
    </row>
    <row r="20" spans="1:10" x14ac:dyDescent="0.2">
      <c r="A20" s="170"/>
      <c r="B20" s="156"/>
      <c r="C20" s="156"/>
      <c r="D20" s="156"/>
      <c r="E20" s="156"/>
      <c r="F20" s="156"/>
      <c r="G20" s="156"/>
      <c r="H20" s="156"/>
      <c r="I20" s="156"/>
      <c r="J20" s="156"/>
    </row>
    <row r="21" spans="1:10" ht="12.75" customHeight="1" x14ac:dyDescent="0.2">
      <c r="A21" s="170"/>
      <c r="B21" s="156"/>
      <c r="C21" s="156"/>
      <c r="D21" s="156"/>
      <c r="E21" s="156"/>
      <c r="F21" s="156"/>
      <c r="G21" s="156"/>
      <c r="H21" s="156"/>
      <c r="I21" s="156"/>
      <c r="J21" s="156"/>
    </row>
    <row r="22" spans="1:10" ht="12.75" customHeight="1" x14ac:dyDescent="0.2">
      <c r="A22" s="170"/>
      <c r="B22" s="156"/>
      <c r="C22" s="156"/>
      <c r="D22" s="156"/>
      <c r="E22" s="156"/>
      <c r="F22" s="156"/>
      <c r="G22" s="156"/>
      <c r="H22" s="156"/>
      <c r="I22" s="156"/>
      <c r="J22" s="156"/>
    </row>
    <row r="23" spans="1:10" ht="15" customHeight="1" x14ac:dyDescent="0.2">
      <c r="A23" s="167" t="s">
        <v>61</v>
      </c>
      <c r="B23" s="156" t="s">
        <v>85</v>
      </c>
      <c r="C23" s="156"/>
      <c r="D23" s="156"/>
      <c r="E23" s="156"/>
      <c r="F23" s="156"/>
      <c r="G23" s="156"/>
      <c r="H23" s="156"/>
      <c r="I23" s="156"/>
      <c r="J23" s="156"/>
    </row>
    <row r="24" spans="1:10" x14ac:dyDescent="0.2">
      <c r="A24" s="167"/>
      <c r="B24" s="156"/>
      <c r="C24" s="156"/>
      <c r="D24" s="156"/>
      <c r="E24" s="156"/>
      <c r="F24" s="156"/>
      <c r="G24" s="156"/>
      <c r="H24" s="156"/>
      <c r="I24" s="156"/>
      <c r="J24" s="156"/>
    </row>
    <row r="25" spans="1:10" x14ac:dyDescent="0.2">
      <c r="A25" s="167"/>
      <c r="B25" s="156"/>
      <c r="C25" s="156"/>
      <c r="D25" s="156"/>
      <c r="E25" s="156"/>
      <c r="F25" s="156"/>
      <c r="G25" s="156"/>
      <c r="H25" s="156"/>
      <c r="I25" s="156"/>
      <c r="J25" s="156"/>
    </row>
    <row r="26" spans="1:10" x14ac:dyDescent="0.2">
      <c r="A26" s="167"/>
      <c r="B26" s="156"/>
      <c r="C26" s="156"/>
      <c r="D26" s="156"/>
      <c r="E26" s="156"/>
      <c r="F26" s="156"/>
      <c r="G26" s="156"/>
      <c r="H26" s="156"/>
      <c r="I26" s="156"/>
      <c r="J26" s="156"/>
    </row>
    <row r="27" spans="1:10" x14ac:dyDescent="0.2">
      <c r="A27" s="167"/>
      <c r="B27" s="156"/>
      <c r="C27" s="156"/>
      <c r="D27" s="156"/>
      <c r="E27" s="156"/>
      <c r="F27" s="156"/>
      <c r="G27" s="156"/>
      <c r="H27" s="156"/>
      <c r="I27" s="156"/>
      <c r="J27" s="156"/>
    </row>
    <row r="28" spans="1:10" x14ac:dyDescent="0.2">
      <c r="A28" s="167"/>
      <c r="B28" s="156"/>
      <c r="C28" s="156"/>
      <c r="D28" s="156"/>
      <c r="E28" s="156"/>
      <c r="F28" s="156"/>
      <c r="G28" s="156"/>
      <c r="H28" s="156"/>
      <c r="I28" s="156"/>
      <c r="J28" s="156"/>
    </row>
    <row r="29" spans="1:10" ht="12.75" customHeight="1" x14ac:dyDescent="0.2">
      <c r="A29" s="167" t="s">
        <v>62</v>
      </c>
      <c r="B29" s="156" t="s">
        <v>84</v>
      </c>
      <c r="C29" s="156"/>
      <c r="D29" s="156"/>
      <c r="E29" s="156"/>
      <c r="F29" s="156"/>
      <c r="G29" s="156"/>
      <c r="H29" s="156"/>
      <c r="I29" s="156"/>
      <c r="J29" s="156"/>
    </row>
    <row r="30" spans="1:10" x14ac:dyDescent="0.2">
      <c r="A30" s="167"/>
      <c r="B30" s="156"/>
      <c r="C30" s="156"/>
      <c r="D30" s="156"/>
      <c r="E30" s="156"/>
      <c r="F30" s="156"/>
      <c r="G30" s="156"/>
      <c r="H30" s="156"/>
      <c r="I30" s="156"/>
      <c r="J30" s="156"/>
    </row>
    <row r="31" spans="1:10" ht="12.75" customHeight="1" x14ac:dyDescent="0.2">
      <c r="A31" s="167" t="s">
        <v>64</v>
      </c>
      <c r="B31" s="156" t="s">
        <v>73</v>
      </c>
      <c r="C31" s="156"/>
      <c r="D31" s="156"/>
      <c r="E31" s="156"/>
      <c r="F31" s="156"/>
      <c r="G31" s="156"/>
      <c r="H31" s="156"/>
      <c r="I31" s="156"/>
      <c r="J31" s="156"/>
    </row>
    <row r="32" spans="1:10" x14ac:dyDescent="0.2">
      <c r="A32" s="167"/>
      <c r="B32" s="156"/>
      <c r="C32" s="156"/>
      <c r="D32" s="156"/>
      <c r="E32" s="156"/>
      <c r="F32" s="156"/>
      <c r="G32" s="156"/>
      <c r="H32" s="156"/>
      <c r="I32" s="156"/>
      <c r="J32" s="156"/>
    </row>
    <row r="33" spans="1:10" x14ac:dyDescent="0.2">
      <c r="A33" s="167"/>
      <c r="B33" s="156"/>
      <c r="C33" s="156"/>
      <c r="D33" s="156"/>
      <c r="E33" s="156"/>
      <c r="F33" s="156"/>
      <c r="G33" s="156"/>
      <c r="H33" s="156"/>
      <c r="I33" s="156"/>
      <c r="J33" s="156"/>
    </row>
    <row r="34" spans="1:10" ht="3.75" customHeight="1" x14ac:dyDescent="0.2">
      <c r="A34" s="159"/>
      <c r="B34" s="159"/>
      <c r="C34" s="159"/>
      <c r="D34" s="159"/>
      <c r="E34" s="159"/>
      <c r="F34" s="159"/>
      <c r="G34" s="159"/>
      <c r="H34" s="159"/>
      <c r="I34" s="159"/>
      <c r="J34" s="159"/>
    </row>
    <row r="35" spans="1:10" ht="19.5" customHeight="1" x14ac:dyDescent="0.2">
      <c r="A35" s="169"/>
      <c r="B35" s="161" t="s">
        <v>81</v>
      </c>
      <c r="C35" s="161"/>
      <c r="D35" s="161" t="s">
        <v>65</v>
      </c>
      <c r="E35" s="161"/>
      <c r="F35" s="161" t="s">
        <v>66</v>
      </c>
      <c r="G35" s="161"/>
      <c r="H35" s="168"/>
      <c r="I35" s="159"/>
      <c r="J35" s="159"/>
    </row>
    <row r="36" spans="1:10" x14ac:dyDescent="0.2">
      <c r="A36" s="169"/>
      <c r="B36" s="164" t="s">
        <v>71</v>
      </c>
      <c r="C36" s="164"/>
      <c r="D36" s="162">
        <v>0.02</v>
      </c>
      <c r="E36" s="162"/>
      <c r="F36" s="165">
        <v>0.02</v>
      </c>
      <c r="G36" s="165"/>
      <c r="H36" s="168"/>
      <c r="I36" s="159"/>
      <c r="J36" s="159"/>
    </row>
    <row r="37" spans="1:10" x14ac:dyDescent="0.2">
      <c r="A37" s="169"/>
      <c r="B37" s="160" t="s">
        <v>70</v>
      </c>
      <c r="C37" s="160"/>
      <c r="D37" s="163">
        <v>0.04</v>
      </c>
      <c r="E37" s="163"/>
      <c r="F37" s="166">
        <v>0.04</v>
      </c>
      <c r="G37" s="166"/>
      <c r="H37" s="168"/>
      <c r="I37" s="159"/>
      <c r="J37" s="159"/>
    </row>
    <row r="38" spans="1:10" x14ac:dyDescent="0.2">
      <c r="A38" s="169"/>
      <c r="B38" s="164" t="s">
        <v>67</v>
      </c>
      <c r="C38" s="164"/>
      <c r="D38" s="162">
        <v>0.06</v>
      </c>
      <c r="E38" s="162"/>
      <c r="F38" s="165">
        <v>0.06</v>
      </c>
      <c r="G38" s="165"/>
      <c r="H38" s="168"/>
      <c r="I38" s="159"/>
      <c r="J38" s="159"/>
    </row>
    <row r="39" spans="1:10" x14ac:dyDescent="0.2">
      <c r="A39" s="169"/>
      <c r="B39" s="160" t="s">
        <v>69</v>
      </c>
      <c r="C39" s="160"/>
      <c r="D39" s="163">
        <v>0.08</v>
      </c>
      <c r="E39" s="163"/>
      <c r="F39" s="166">
        <v>0.08</v>
      </c>
      <c r="G39" s="166"/>
      <c r="H39" s="168"/>
      <c r="I39" s="159"/>
      <c r="J39" s="159"/>
    </row>
    <row r="40" spans="1:10" x14ac:dyDescent="0.2">
      <c r="A40" s="169"/>
      <c r="B40" s="164" t="s">
        <v>68</v>
      </c>
      <c r="C40" s="164"/>
      <c r="D40" s="162">
        <v>0.1</v>
      </c>
      <c r="E40" s="162"/>
      <c r="F40" s="165">
        <v>0.1</v>
      </c>
      <c r="G40" s="165"/>
      <c r="H40" s="168"/>
      <c r="I40" s="159"/>
      <c r="J40" s="159"/>
    </row>
    <row r="41" spans="1:10" ht="5.25" customHeight="1" x14ac:dyDescent="0.2">
      <c r="A41" s="159"/>
      <c r="B41" s="159"/>
      <c r="C41" s="159"/>
      <c r="D41" s="159"/>
      <c r="E41" s="159"/>
      <c r="F41" s="159"/>
      <c r="G41" s="159"/>
      <c r="H41" s="159"/>
      <c r="I41" s="159"/>
      <c r="J41" s="159"/>
    </row>
    <row r="42" spans="1:10" ht="12.75" customHeight="1" x14ac:dyDescent="0.2">
      <c r="A42" s="31" t="s">
        <v>72</v>
      </c>
      <c r="B42" s="156" t="s">
        <v>90</v>
      </c>
      <c r="C42" s="156"/>
      <c r="D42" s="156"/>
      <c r="E42" s="156"/>
      <c r="F42" s="156"/>
      <c r="G42" s="156"/>
      <c r="H42" s="156"/>
      <c r="I42" s="156"/>
      <c r="J42" s="156"/>
    </row>
    <row r="43" spans="1:10" x14ac:dyDescent="0.2">
      <c r="B43" s="156"/>
      <c r="C43" s="156"/>
      <c r="D43" s="156"/>
      <c r="E43" s="156"/>
      <c r="F43" s="156"/>
      <c r="G43" s="156"/>
      <c r="H43" s="156"/>
      <c r="I43" s="156"/>
      <c r="J43" s="156"/>
    </row>
    <row r="44" spans="1:10" ht="15" customHeight="1" x14ac:dyDescent="0.2">
      <c r="A44" s="167" t="s">
        <v>74</v>
      </c>
      <c r="B44" s="156" t="s">
        <v>86</v>
      </c>
      <c r="C44" s="156"/>
      <c r="D44" s="156"/>
      <c r="E44" s="156"/>
      <c r="F44" s="156"/>
      <c r="G44" s="156"/>
      <c r="H44" s="156"/>
      <c r="I44" s="156"/>
      <c r="J44" s="156"/>
    </row>
    <row r="45" spans="1:10" x14ac:dyDescent="0.2">
      <c r="A45" s="167"/>
      <c r="B45" s="156"/>
      <c r="C45" s="156"/>
      <c r="D45" s="156"/>
      <c r="E45" s="156"/>
      <c r="F45" s="156"/>
      <c r="G45" s="156"/>
      <c r="H45" s="156"/>
      <c r="I45" s="156"/>
      <c r="J45" s="156"/>
    </row>
    <row r="46" spans="1:10" ht="12.75" customHeight="1" x14ac:dyDescent="0.2">
      <c r="A46" s="32" t="s">
        <v>75</v>
      </c>
      <c r="B46" s="156" t="s">
        <v>76</v>
      </c>
      <c r="C46" s="156"/>
      <c r="D46" s="156"/>
      <c r="E46" s="156"/>
      <c r="F46" s="156"/>
      <c r="G46" s="156"/>
      <c r="H46" s="156"/>
      <c r="I46" s="156"/>
      <c r="J46" s="156"/>
    </row>
    <row r="47" spans="1:10" x14ac:dyDescent="0.2">
      <c r="A47" s="32" t="s">
        <v>77</v>
      </c>
      <c r="B47" s="157" t="s">
        <v>78</v>
      </c>
      <c r="C47" s="157"/>
      <c r="D47" s="157"/>
      <c r="E47" s="157"/>
      <c r="F47" s="157"/>
      <c r="G47" s="157"/>
      <c r="H47" s="157"/>
      <c r="I47" s="157"/>
      <c r="J47" s="157"/>
    </row>
    <row r="48" spans="1:10" x14ac:dyDescent="0.2">
      <c r="A48" s="32" t="s">
        <v>79</v>
      </c>
      <c r="B48" s="157" t="s">
        <v>87</v>
      </c>
      <c r="C48" s="157"/>
      <c r="D48" s="157"/>
      <c r="E48" s="157"/>
      <c r="F48" s="157"/>
      <c r="G48" s="157"/>
      <c r="H48" s="157"/>
      <c r="I48" s="157"/>
      <c r="J48" s="157"/>
    </row>
    <row r="49" spans="1:10" x14ac:dyDescent="0.2">
      <c r="A49" s="159"/>
      <c r="B49" s="159"/>
      <c r="C49" s="159"/>
      <c r="D49" s="159"/>
      <c r="E49" s="159"/>
      <c r="F49" s="159"/>
      <c r="G49" s="159"/>
      <c r="H49" s="159"/>
      <c r="I49" s="159"/>
      <c r="J49" s="159"/>
    </row>
    <row r="50" spans="1:10" x14ac:dyDescent="0.2">
      <c r="A50" s="158" t="s">
        <v>80</v>
      </c>
      <c r="B50" s="158"/>
      <c r="C50" s="158"/>
      <c r="D50" s="158"/>
      <c r="E50" s="158"/>
      <c r="F50" s="158"/>
      <c r="G50" s="158"/>
      <c r="H50" s="158"/>
      <c r="I50" s="158"/>
      <c r="J50" s="158"/>
    </row>
    <row r="51" spans="1:10" x14ac:dyDescent="0.2">
      <c r="A51" s="154" t="s">
        <v>110</v>
      </c>
      <c r="B51" s="154"/>
      <c r="C51" s="154"/>
      <c r="D51" s="154"/>
      <c r="E51" s="154"/>
      <c r="F51" s="154"/>
      <c r="G51" s="154"/>
      <c r="H51" s="154"/>
      <c r="I51" s="154"/>
      <c r="J51" s="154"/>
    </row>
    <row r="52" spans="1:10" x14ac:dyDescent="0.2">
      <c r="A52" s="154"/>
      <c r="B52" s="154"/>
      <c r="C52" s="154"/>
      <c r="D52" s="154"/>
      <c r="E52" s="154"/>
      <c r="F52" s="154"/>
      <c r="G52" s="154"/>
      <c r="H52" s="154"/>
      <c r="I52" s="154"/>
      <c r="J52" s="154"/>
    </row>
    <row r="53" spans="1:10" x14ac:dyDescent="0.2">
      <c r="A53" s="155" t="s">
        <v>91</v>
      </c>
      <c r="B53" s="155"/>
      <c r="C53" s="155"/>
      <c r="D53" s="155"/>
      <c r="E53" s="155"/>
      <c r="F53" s="155"/>
      <c r="G53" s="155"/>
      <c r="H53" s="155"/>
      <c r="I53" s="155"/>
      <c r="J53" s="155"/>
    </row>
    <row r="54" spans="1:10" ht="12.75" customHeight="1" x14ac:dyDescent="0.2">
      <c r="A54" s="155"/>
      <c r="B54" s="155"/>
      <c r="C54" s="155"/>
      <c r="D54" s="155"/>
      <c r="E54" s="155"/>
      <c r="F54" s="155"/>
      <c r="G54" s="155"/>
      <c r="H54" s="155"/>
      <c r="I54" s="155"/>
      <c r="J54" s="155"/>
    </row>
    <row r="55" spans="1:10" x14ac:dyDescent="0.2">
      <c r="A55" s="155"/>
      <c r="B55" s="155"/>
      <c r="C55" s="155"/>
      <c r="D55" s="155"/>
      <c r="E55" s="155"/>
      <c r="F55" s="155"/>
      <c r="G55" s="155"/>
      <c r="H55" s="155"/>
      <c r="I55" s="155"/>
      <c r="J55" s="155"/>
    </row>
    <row r="56" spans="1:10" x14ac:dyDescent="0.2">
      <c r="A56" s="155"/>
      <c r="B56" s="155"/>
      <c r="C56" s="155"/>
      <c r="D56" s="155"/>
      <c r="E56" s="155"/>
      <c r="F56" s="155"/>
      <c r="G56" s="155"/>
      <c r="H56" s="155"/>
      <c r="I56" s="155"/>
      <c r="J56" s="155"/>
    </row>
    <row r="57" spans="1:10" x14ac:dyDescent="0.2">
      <c r="A57" s="155"/>
      <c r="B57" s="155"/>
      <c r="C57" s="155"/>
      <c r="D57" s="155"/>
      <c r="E57" s="155"/>
      <c r="F57" s="155"/>
      <c r="G57" s="155"/>
      <c r="H57" s="155"/>
      <c r="I57" s="155"/>
      <c r="J57" s="155"/>
    </row>
    <row r="58" spans="1:10" x14ac:dyDescent="0.2">
      <c r="A58" s="155"/>
      <c r="B58" s="155"/>
      <c r="C58" s="155"/>
      <c r="D58" s="155"/>
      <c r="E58" s="155"/>
      <c r="F58" s="155"/>
      <c r="G58" s="155"/>
      <c r="H58" s="155"/>
      <c r="I58" s="155"/>
      <c r="J58" s="155"/>
    </row>
    <row r="59" spans="1:10" ht="8.25" customHeight="1" x14ac:dyDescent="0.2"/>
    <row r="60" spans="1:10" ht="14.25" customHeight="1" x14ac:dyDescent="0.2">
      <c r="A60" s="171" t="s">
        <v>92</v>
      </c>
      <c r="B60" s="171"/>
      <c r="C60" s="171"/>
      <c r="D60" s="171"/>
      <c r="E60" s="171"/>
      <c r="F60" s="171"/>
      <c r="G60" s="171"/>
      <c r="H60" s="171"/>
      <c r="I60" s="171"/>
      <c r="J60" s="171"/>
    </row>
    <row r="61" spans="1:10" x14ac:dyDescent="0.2">
      <c r="A61" s="171"/>
      <c r="B61" s="171"/>
      <c r="C61" s="171"/>
      <c r="D61" s="171"/>
      <c r="E61" s="171"/>
      <c r="F61" s="171"/>
      <c r="G61" s="171"/>
      <c r="H61" s="171"/>
      <c r="I61" s="171"/>
      <c r="J61" s="171"/>
    </row>
  </sheetData>
  <sheetProtection algorithmName="SHA-512" hashValue="qoHUA8PWsbbuqJEjLLlqUGmdPfAFFxDZHJs/JwAvinU3+TSTq8+jLzZvR9e0ag2RAlopLTCZQmZosmM+whvXww==" saltValue="g/U956nzYrhZOLMz9zpFXQ==" spinCount="100000" sheet="1" objects="1" scenarios="1"/>
  <mergeCells count="55">
    <mergeCell ref="A60:J61"/>
    <mergeCell ref="A1:J1"/>
    <mergeCell ref="A4:J4"/>
    <mergeCell ref="A5:J5"/>
    <mergeCell ref="B9:J11"/>
    <mergeCell ref="A9:A11"/>
    <mergeCell ref="B6:J6"/>
    <mergeCell ref="B7:J7"/>
    <mergeCell ref="B8:J8"/>
    <mergeCell ref="B29:J30"/>
    <mergeCell ref="A29:A30"/>
    <mergeCell ref="B12:J12"/>
    <mergeCell ref="A13:A15"/>
    <mergeCell ref="B16:J17"/>
    <mergeCell ref="A16:A17"/>
    <mergeCell ref="A41:J41"/>
    <mergeCell ref="B13:J15"/>
    <mergeCell ref="B18:J22"/>
    <mergeCell ref="A18:A22"/>
    <mergeCell ref="B31:J33"/>
    <mergeCell ref="A31:A33"/>
    <mergeCell ref="B23:J28"/>
    <mergeCell ref="A23:A28"/>
    <mergeCell ref="F36:G36"/>
    <mergeCell ref="F37:G37"/>
    <mergeCell ref="B42:J43"/>
    <mergeCell ref="B44:J45"/>
    <mergeCell ref="A44:A45"/>
    <mergeCell ref="F38:G38"/>
    <mergeCell ref="F39:G39"/>
    <mergeCell ref="F40:G40"/>
    <mergeCell ref="B38:C38"/>
    <mergeCell ref="B39:C39"/>
    <mergeCell ref="B40:C40"/>
    <mergeCell ref="D38:E38"/>
    <mergeCell ref="D39:E39"/>
    <mergeCell ref="D40:E40"/>
    <mergeCell ref="H35:J40"/>
    <mergeCell ref="A35:A40"/>
    <mergeCell ref="A2:J3"/>
    <mergeCell ref="A51:J52"/>
    <mergeCell ref="A53:J58"/>
    <mergeCell ref="B46:J46"/>
    <mergeCell ref="B47:J47"/>
    <mergeCell ref="B48:J48"/>
    <mergeCell ref="A50:J50"/>
    <mergeCell ref="A49:J49"/>
    <mergeCell ref="A34:J34"/>
    <mergeCell ref="B37:C37"/>
    <mergeCell ref="D35:E35"/>
    <mergeCell ref="D36:E36"/>
    <mergeCell ref="D37:E37"/>
    <mergeCell ref="B35:C35"/>
    <mergeCell ref="B36:C36"/>
    <mergeCell ref="F35:G35"/>
  </mergeCells>
  <pageMargins left="0.7" right="0.7" top="0.5" bottom="0" header="0.3" footer="0.3"/>
  <pageSetup scale="96" orientation="portrait" r:id="rId1"/>
  <headerFooter>
    <oddFooter>&amp;C&amp;8Page 2 of 2&amp;R&amp;8TAX-F002
V2022.1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82"/>
  <sheetViews>
    <sheetView topLeftCell="A2" workbookViewId="0">
      <selection activeCell="E54" sqref="E54"/>
    </sheetView>
  </sheetViews>
  <sheetFormatPr defaultColWidth="9.140625" defaultRowHeight="11.25" x14ac:dyDescent="0.2"/>
  <cols>
    <col min="1" max="1" width="9.140625" style="12"/>
    <col min="2" max="16384" width="9.140625" style="14"/>
  </cols>
  <sheetData>
    <row r="1" spans="1:7" s="11" customFormat="1" x14ac:dyDescent="0.2">
      <c r="B1" s="11">
        <v>0</v>
      </c>
      <c r="C1" s="11" t="s">
        <v>30</v>
      </c>
      <c r="D1" s="11" t="s">
        <v>31</v>
      </c>
      <c r="E1" s="11" t="s">
        <v>32</v>
      </c>
      <c r="F1" s="11" t="s">
        <v>33</v>
      </c>
      <c r="G1" s="11" t="s">
        <v>34</v>
      </c>
    </row>
    <row r="2" spans="1:7" x14ac:dyDescent="0.2">
      <c r="A2" s="12">
        <v>37986</v>
      </c>
      <c r="B2" s="13">
        <v>0</v>
      </c>
      <c r="C2" s="13">
        <v>0.1</v>
      </c>
      <c r="D2" s="13">
        <v>0.1</v>
      </c>
      <c r="E2" s="13">
        <v>0.1</v>
      </c>
      <c r="F2" s="13">
        <v>0.1</v>
      </c>
      <c r="G2" s="13">
        <v>0.1</v>
      </c>
    </row>
    <row r="3" spans="1:7" x14ac:dyDescent="0.2">
      <c r="A3" s="12">
        <v>38077</v>
      </c>
      <c r="B3" s="13">
        <v>0</v>
      </c>
      <c r="C3" s="13">
        <v>0.1</v>
      </c>
      <c r="D3" s="13">
        <v>0.1</v>
      </c>
      <c r="E3" s="13">
        <v>0.1</v>
      </c>
      <c r="F3" s="13">
        <v>0.1</v>
      </c>
      <c r="G3" s="13">
        <v>0.1</v>
      </c>
    </row>
    <row r="4" spans="1:7" x14ac:dyDescent="0.2">
      <c r="A4" s="12">
        <v>38168</v>
      </c>
      <c r="B4" s="13">
        <v>0</v>
      </c>
      <c r="C4" s="13">
        <v>0.1</v>
      </c>
      <c r="D4" s="13">
        <v>0.1</v>
      </c>
      <c r="E4" s="13">
        <v>0.1</v>
      </c>
      <c r="F4" s="13">
        <v>0.1</v>
      </c>
      <c r="G4" s="13">
        <v>0.1</v>
      </c>
    </row>
    <row r="5" spans="1:7" x14ac:dyDescent="0.2">
      <c r="A5" s="12">
        <v>38260</v>
      </c>
      <c r="B5" s="13">
        <v>0</v>
      </c>
      <c r="C5" s="13">
        <v>0.1</v>
      </c>
      <c r="D5" s="13">
        <v>0.1</v>
      </c>
      <c r="E5" s="13">
        <v>0.1</v>
      </c>
      <c r="F5" s="13">
        <v>0.1</v>
      </c>
      <c r="G5" s="13">
        <v>0.1</v>
      </c>
    </row>
    <row r="6" spans="1:7" x14ac:dyDescent="0.2">
      <c r="A6" s="12">
        <v>38352</v>
      </c>
      <c r="B6" s="13">
        <v>0</v>
      </c>
      <c r="C6" s="13">
        <v>0.1</v>
      </c>
      <c r="D6" s="13">
        <v>0.1</v>
      </c>
      <c r="E6" s="13">
        <v>0.1</v>
      </c>
      <c r="F6" s="13">
        <v>0.1</v>
      </c>
      <c r="G6" s="13">
        <v>0.1</v>
      </c>
    </row>
    <row r="7" spans="1:7" x14ac:dyDescent="0.2">
      <c r="A7" s="12">
        <v>38442</v>
      </c>
      <c r="B7" s="13">
        <v>0</v>
      </c>
      <c r="C7" s="13">
        <v>0.1</v>
      </c>
      <c r="D7" s="13">
        <v>0.1</v>
      </c>
      <c r="E7" s="13">
        <v>0.1</v>
      </c>
      <c r="F7" s="13">
        <v>0.1</v>
      </c>
      <c r="G7" s="13">
        <v>0.1</v>
      </c>
    </row>
    <row r="8" spans="1:7" x14ac:dyDescent="0.2">
      <c r="A8" s="12">
        <v>38533</v>
      </c>
      <c r="B8" s="13">
        <v>0</v>
      </c>
      <c r="C8" s="13">
        <v>0.1</v>
      </c>
      <c r="D8" s="13">
        <v>0.1</v>
      </c>
      <c r="E8" s="13">
        <v>0.1</v>
      </c>
      <c r="F8" s="13">
        <v>0.1</v>
      </c>
      <c r="G8" s="13">
        <v>0.1</v>
      </c>
    </row>
    <row r="9" spans="1:7" x14ac:dyDescent="0.2">
      <c r="A9" s="12">
        <v>38625</v>
      </c>
      <c r="B9" s="13">
        <v>0</v>
      </c>
      <c r="C9" s="13">
        <v>0.1</v>
      </c>
      <c r="D9" s="13">
        <v>0.1</v>
      </c>
      <c r="E9" s="13">
        <v>0.1</v>
      </c>
      <c r="F9" s="13">
        <v>0.1</v>
      </c>
      <c r="G9" s="13">
        <v>0.1</v>
      </c>
    </row>
    <row r="10" spans="1:7" x14ac:dyDescent="0.2">
      <c r="A10" s="12">
        <v>38717</v>
      </c>
      <c r="B10" s="13">
        <v>0</v>
      </c>
      <c r="C10" s="13">
        <v>0.1</v>
      </c>
      <c r="D10" s="13">
        <v>0.1</v>
      </c>
      <c r="E10" s="13">
        <v>0.1</v>
      </c>
      <c r="F10" s="13">
        <v>0.1</v>
      </c>
      <c r="G10" s="13">
        <v>0.1</v>
      </c>
    </row>
    <row r="11" spans="1:7" x14ac:dyDescent="0.2">
      <c r="A11" s="12">
        <v>38807</v>
      </c>
      <c r="B11" s="13">
        <v>0</v>
      </c>
      <c r="C11" s="13">
        <v>0.1</v>
      </c>
      <c r="D11" s="13">
        <v>0.1</v>
      </c>
      <c r="E11" s="13">
        <v>0.1</v>
      </c>
      <c r="F11" s="13">
        <v>0.1</v>
      </c>
      <c r="G11" s="13">
        <v>0.1</v>
      </c>
    </row>
    <row r="12" spans="1:7" x14ac:dyDescent="0.2">
      <c r="A12" s="12">
        <v>38898</v>
      </c>
      <c r="B12" s="13">
        <v>0</v>
      </c>
      <c r="C12" s="13">
        <v>0.1</v>
      </c>
      <c r="D12" s="13">
        <v>0.1</v>
      </c>
      <c r="E12" s="13">
        <v>0.1</v>
      </c>
      <c r="F12" s="13">
        <v>0.1</v>
      </c>
      <c r="G12" s="13">
        <v>0.1</v>
      </c>
    </row>
    <row r="13" spans="1:7" x14ac:dyDescent="0.2">
      <c r="A13" s="12">
        <v>38990</v>
      </c>
      <c r="B13" s="13">
        <v>0</v>
      </c>
      <c r="C13" s="13">
        <v>0.1</v>
      </c>
      <c r="D13" s="13">
        <v>0.1</v>
      </c>
      <c r="E13" s="13">
        <v>0.1</v>
      </c>
      <c r="F13" s="13">
        <v>0.1</v>
      </c>
      <c r="G13" s="13">
        <v>0.1</v>
      </c>
    </row>
    <row r="14" spans="1:7" x14ac:dyDescent="0.2">
      <c r="A14" s="12">
        <v>39082</v>
      </c>
      <c r="B14" s="13">
        <v>0</v>
      </c>
      <c r="C14" s="13">
        <v>0.1</v>
      </c>
      <c r="D14" s="13">
        <v>0.1</v>
      </c>
      <c r="E14" s="13">
        <v>0.1</v>
      </c>
      <c r="F14" s="13">
        <v>0.1</v>
      </c>
      <c r="G14" s="13">
        <v>0.1</v>
      </c>
    </row>
    <row r="15" spans="1:7" x14ac:dyDescent="0.2">
      <c r="A15" s="12">
        <v>39172</v>
      </c>
      <c r="B15" s="13">
        <v>0</v>
      </c>
      <c r="C15" s="13">
        <v>0.1</v>
      </c>
      <c r="D15" s="13">
        <v>0.1</v>
      </c>
      <c r="E15" s="13">
        <v>0.1</v>
      </c>
      <c r="F15" s="13">
        <v>0.1</v>
      </c>
      <c r="G15" s="13">
        <v>0.1</v>
      </c>
    </row>
    <row r="16" spans="1:7" x14ac:dyDescent="0.2">
      <c r="A16" s="12">
        <v>39263</v>
      </c>
      <c r="B16" s="13">
        <v>0</v>
      </c>
      <c r="C16" s="13">
        <v>0.02</v>
      </c>
      <c r="D16" s="13">
        <v>0.04</v>
      </c>
      <c r="E16" s="13">
        <v>0.06</v>
      </c>
      <c r="F16" s="13">
        <v>0.08</v>
      </c>
      <c r="G16" s="13">
        <v>0.1</v>
      </c>
    </row>
    <row r="17" spans="1:7" x14ac:dyDescent="0.2">
      <c r="A17" s="12">
        <v>39355</v>
      </c>
      <c r="B17" s="13">
        <v>0</v>
      </c>
      <c r="C17" s="13">
        <v>0.02</v>
      </c>
      <c r="D17" s="13">
        <v>0.04</v>
      </c>
      <c r="E17" s="13">
        <v>0.06</v>
      </c>
      <c r="F17" s="13">
        <v>0.08</v>
      </c>
      <c r="G17" s="13">
        <v>0.1</v>
      </c>
    </row>
    <row r="18" spans="1:7" x14ac:dyDescent="0.2">
      <c r="A18" s="12">
        <v>39447</v>
      </c>
      <c r="B18" s="13">
        <v>0</v>
      </c>
      <c r="C18" s="13">
        <v>0.02</v>
      </c>
      <c r="D18" s="13">
        <v>0.04</v>
      </c>
      <c r="E18" s="13">
        <v>0.06</v>
      </c>
      <c r="F18" s="13">
        <v>0.08</v>
      </c>
      <c r="G18" s="13">
        <v>0.1</v>
      </c>
    </row>
    <row r="19" spans="1:7" x14ac:dyDescent="0.2">
      <c r="A19" s="12">
        <v>39538</v>
      </c>
      <c r="B19" s="13">
        <v>0</v>
      </c>
      <c r="C19" s="13">
        <v>0.02</v>
      </c>
      <c r="D19" s="13">
        <v>0.04</v>
      </c>
      <c r="E19" s="13">
        <v>0.06</v>
      </c>
      <c r="F19" s="13">
        <v>0.08</v>
      </c>
      <c r="G19" s="13">
        <v>0.1</v>
      </c>
    </row>
    <row r="20" spans="1:7" x14ac:dyDescent="0.2">
      <c r="A20" s="12">
        <v>39629</v>
      </c>
      <c r="B20" s="13">
        <v>0</v>
      </c>
      <c r="C20" s="13">
        <v>0.02</v>
      </c>
      <c r="D20" s="13">
        <v>0.04</v>
      </c>
      <c r="E20" s="13">
        <v>0.06</v>
      </c>
      <c r="F20" s="13">
        <v>0.08</v>
      </c>
      <c r="G20" s="13">
        <v>0.1</v>
      </c>
    </row>
    <row r="21" spans="1:7" x14ac:dyDescent="0.2">
      <c r="A21" s="12">
        <v>39721</v>
      </c>
      <c r="B21" s="13">
        <v>0</v>
      </c>
      <c r="C21" s="13">
        <v>0.02</v>
      </c>
      <c r="D21" s="13">
        <v>0.04</v>
      </c>
      <c r="E21" s="13">
        <v>0.06</v>
      </c>
      <c r="F21" s="13">
        <v>0.08</v>
      </c>
      <c r="G21" s="13">
        <v>0.1</v>
      </c>
    </row>
    <row r="22" spans="1:7" x14ac:dyDescent="0.2">
      <c r="A22" s="12">
        <v>39813</v>
      </c>
      <c r="B22" s="13">
        <v>0</v>
      </c>
      <c r="C22" s="13">
        <v>0.02</v>
      </c>
      <c r="D22" s="13">
        <v>0.04</v>
      </c>
      <c r="E22" s="13">
        <v>0.06</v>
      </c>
      <c r="F22" s="13">
        <v>0.08</v>
      </c>
      <c r="G22" s="13">
        <v>0.1</v>
      </c>
    </row>
    <row r="23" spans="1:7" x14ac:dyDescent="0.2">
      <c r="A23" s="12">
        <v>39903</v>
      </c>
      <c r="B23" s="13">
        <v>0</v>
      </c>
      <c r="C23" s="13">
        <v>0.02</v>
      </c>
      <c r="D23" s="13">
        <v>0.04</v>
      </c>
      <c r="E23" s="13">
        <v>0.06</v>
      </c>
      <c r="F23" s="13">
        <v>0.08</v>
      </c>
      <c r="G23" s="13">
        <v>0.1</v>
      </c>
    </row>
    <row r="24" spans="1:7" x14ac:dyDescent="0.2">
      <c r="A24" s="12">
        <v>39994</v>
      </c>
      <c r="B24" s="13">
        <v>0</v>
      </c>
      <c r="C24" s="13">
        <v>0.02</v>
      </c>
      <c r="D24" s="13">
        <v>0.04</v>
      </c>
      <c r="E24" s="13">
        <v>0.06</v>
      </c>
      <c r="F24" s="13">
        <v>0.08</v>
      </c>
      <c r="G24" s="13">
        <v>0.1</v>
      </c>
    </row>
    <row r="25" spans="1:7" x14ac:dyDescent="0.2">
      <c r="A25" s="12">
        <v>40086</v>
      </c>
      <c r="B25" s="13">
        <v>0</v>
      </c>
      <c r="C25" s="13">
        <v>0.02</v>
      </c>
      <c r="D25" s="13">
        <v>0.04</v>
      </c>
      <c r="E25" s="13">
        <v>0.06</v>
      </c>
      <c r="F25" s="13">
        <v>0.08</v>
      </c>
      <c r="G25" s="13">
        <v>0.1</v>
      </c>
    </row>
    <row r="26" spans="1:7" x14ac:dyDescent="0.2">
      <c r="A26" s="12">
        <v>40178</v>
      </c>
      <c r="B26" s="13">
        <v>0</v>
      </c>
      <c r="C26" s="13">
        <v>0.02</v>
      </c>
      <c r="D26" s="13">
        <v>0.04</v>
      </c>
      <c r="E26" s="13">
        <v>0.06</v>
      </c>
      <c r="F26" s="13">
        <v>0.08</v>
      </c>
      <c r="G26" s="13">
        <v>0.1</v>
      </c>
    </row>
    <row r="27" spans="1:7" x14ac:dyDescent="0.2">
      <c r="A27" s="12">
        <v>40268</v>
      </c>
      <c r="B27" s="13">
        <v>0</v>
      </c>
      <c r="C27" s="13">
        <v>0.02</v>
      </c>
      <c r="D27" s="13">
        <v>0.04</v>
      </c>
      <c r="E27" s="13">
        <v>0.06</v>
      </c>
      <c r="F27" s="13">
        <v>0.08</v>
      </c>
      <c r="G27" s="13">
        <v>0.1</v>
      </c>
    </row>
    <row r="28" spans="1:7" x14ac:dyDescent="0.2">
      <c r="A28" s="12">
        <v>40359</v>
      </c>
      <c r="B28" s="13">
        <v>0</v>
      </c>
      <c r="C28" s="13">
        <v>0.02</v>
      </c>
      <c r="D28" s="13">
        <v>0.04</v>
      </c>
      <c r="E28" s="13">
        <v>0.06</v>
      </c>
      <c r="F28" s="13">
        <v>0.08</v>
      </c>
      <c r="G28" s="13">
        <v>0.1</v>
      </c>
    </row>
    <row r="29" spans="1:7" x14ac:dyDescent="0.2">
      <c r="A29" s="12">
        <v>40451</v>
      </c>
      <c r="B29" s="13">
        <v>0</v>
      </c>
      <c r="C29" s="13">
        <v>0.02</v>
      </c>
      <c r="D29" s="13">
        <v>0.04</v>
      </c>
      <c r="E29" s="13">
        <v>0.06</v>
      </c>
      <c r="F29" s="13">
        <v>0.08</v>
      </c>
      <c r="G29" s="13">
        <v>0.1</v>
      </c>
    </row>
    <row r="30" spans="1:7" x14ac:dyDescent="0.2">
      <c r="A30" s="12">
        <v>40543</v>
      </c>
      <c r="B30" s="13">
        <v>0</v>
      </c>
      <c r="C30" s="13">
        <v>0.02</v>
      </c>
      <c r="D30" s="13">
        <v>0.04</v>
      </c>
      <c r="E30" s="13">
        <v>0.06</v>
      </c>
      <c r="F30" s="13">
        <v>0.08</v>
      </c>
      <c r="G30" s="13">
        <v>0.1</v>
      </c>
    </row>
    <row r="31" spans="1:7" x14ac:dyDescent="0.2">
      <c r="A31" s="12">
        <v>40633</v>
      </c>
      <c r="B31" s="13">
        <v>0</v>
      </c>
      <c r="C31" s="13">
        <v>0.02</v>
      </c>
      <c r="D31" s="13">
        <v>0.04</v>
      </c>
      <c r="E31" s="13">
        <v>0.06</v>
      </c>
      <c r="F31" s="13">
        <v>0.08</v>
      </c>
      <c r="G31" s="13">
        <v>0.1</v>
      </c>
    </row>
    <row r="32" spans="1:7" x14ac:dyDescent="0.2">
      <c r="A32" s="12">
        <v>40724</v>
      </c>
      <c r="B32" s="13">
        <v>0</v>
      </c>
      <c r="C32" s="13">
        <v>0.02</v>
      </c>
      <c r="D32" s="13">
        <v>0.04</v>
      </c>
      <c r="E32" s="13">
        <v>0.06</v>
      </c>
      <c r="F32" s="13">
        <v>0.08</v>
      </c>
      <c r="G32" s="13">
        <v>0.1</v>
      </c>
    </row>
    <row r="33" spans="1:7" x14ac:dyDescent="0.2">
      <c r="A33" s="12">
        <v>40816</v>
      </c>
      <c r="B33" s="13">
        <v>0</v>
      </c>
      <c r="C33" s="13">
        <v>0.02</v>
      </c>
      <c r="D33" s="13">
        <v>0.04</v>
      </c>
      <c r="E33" s="13">
        <v>0.06</v>
      </c>
      <c r="F33" s="13">
        <v>0.08</v>
      </c>
      <c r="G33" s="13">
        <v>0.1</v>
      </c>
    </row>
    <row r="34" spans="1:7" x14ac:dyDescent="0.2">
      <c r="A34" s="12">
        <v>40908</v>
      </c>
      <c r="B34" s="13">
        <v>0</v>
      </c>
      <c r="C34" s="13">
        <v>0.02</v>
      </c>
      <c r="D34" s="13">
        <v>0.04</v>
      </c>
      <c r="E34" s="13">
        <v>0.06</v>
      </c>
      <c r="F34" s="13">
        <v>0.08</v>
      </c>
      <c r="G34" s="13">
        <v>0.1</v>
      </c>
    </row>
    <row r="35" spans="1:7" x14ac:dyDescent="0.2">
      <c r="A35" s="12">
        <v>40999</v>
      </c>
      <c r="B35" s="13">
        <v>0</v>
      </c>
      <c r="C35" s="13">
        <v>0.02</v>
      </c>
      <c r="D35" s="13">
        <v>0.04</v>
      </c>
      <c r="E35" s="13">
        <v>0.06</v>
      </c>
      <c r="F35" s="13">
        <v>0.08</v>
      </c>
      <c r="G35" s="13">
        <v>0.1</v>
      </c>
    </row>
    <row r="36" spans="1:7" x14ac:dyDescent="0.2">
      <c r="A36" s="12">
        <v>41090</v>
      </c>
      <c r="B36" s="13">
        <v>0</v>
      </c>
      <c r="C36" s="13">
        <v>0.02</v>
      </c>
      <c r="D36" s="13">
        <v>0.04</v>
      </c>
      <c r="E36" s="13">
        <v>0.06</v>
      </c>
      <c r="F36" s="13">
        <v>0.08</v>
      </c>
      <c r="G36" s="13">
        <v>0.1</v>
      </c>
    </row>
    <row r="37" spans="1:7" x14ac:dyDescent="0.2">
      <c r="A37" s="12">
        <v>41182</v>
      </c>
      <c r="B37" s="13">
        <v>0</v>
      </c>
      <c r="C37" s="13">
        <v>0.02</v>
      </c>
      <c r="D37" s="13">
        <v>0.04</v>
      </c>
      <c r="E37" s="13">
        <v>0.06</v>
      </c>
      <c r="F37" s="13">
        <v>0.08</v>
      </c>
      <c r="G37" s="13">
        <v>0.1</v>
      </c>
    </row>
    <row r="38" spans="1:7" x14ac:dyDescent="0.2">
      <c r="A38" s="12">
        <v>41274</v>
      </c>
      <c r="B38" s="13">
        <v>0</v>
      </c>
      <c r="C38" s="13">
        <v>0.02</v>
      </c>
      <c r="D38" s="13">
        <v>0.04</v>
      </c>
      <c r="E38" s="13">
        <v>0.06</v>
      </c>
      <c r="F38" s="13">
        <v>0.08</v>
      </c>
      <c r="G38" s="13">
        <v>0.1</v>
      </c>
    </row>
    <row r="39" spans="1:7" x14ac:dyDescent="0.2">
      <c r="A39" s="12">
        <v>41364</v>
      </c>
      <c r="B39" s="13">
        <v>0</v>
      </c>
      <c r="C39" s="13">
        <v>0.02</v>
      </c>
      <c r="D39" s="13">
        <v>0.04</v>
      </c>
      <c r="E39" s="13">
        <v>0.06</v>
      </c>
      <c r="F39" s="13">
        <v>0.08</v>
      </c>
      <c r="G39" s="13">
        <v>0.1</v>
      </c>
    </row>
    <row r="40" spans="1:7" x14ac:dyDescent="0.2">
      <c r="A40" s="12">
        <v>41455</v>
      </c>
      <c r="B40" s="13">
        <v>0</v>
      </c>
      <c r="C40" s="13">
        <v>0.02</v>
      </c>
      <c r="D40" s="13">
        <v>0.04</v>
      </c>
      <c r="E40" s="13">
        <v>0.06</v>
      </c>
      <c r="F40" s="13">
        <v>0.08</v>
      </c>
      <c r="G40" s="13">
        <v>0.1</v>
      </c>
    </row>
    <row r="41" spans="1:7" x14ac:dyDescent="0.2">
      <c r="A41" s="12">
        <v>41547</v>
      </c>
      <c r="B41" s="13">
        <v>0</v>
      </c>
      <c r="C41" s="13">
        <v>0.02</v>
      </c>
      <c r="D41" s="13">
        <v>0.04</v>
      </c>
      <c r="E41" s="13">
        <v>0.06</v>
      </c>
      <c r="F41" s="13">
        <v>0.08</v>
      </c>
      <c r="G41" s="13">
        <v>0.1</v>
      </c>
    </row>
    <row r="42" spans="1:7" x14ac:dyDescent="0.2">
      <c r="A42" s="12">
        <v>41639</v>
      </c>
      <c r="B42" s="13">
        <v>0</v>
      </c>
      <c r="C42" s="13">
        <v>0.02</v>
      </c>
      <c r="D42" s="13">
        <v>0.04</v>
      </c>
      <c r="E42" s="13">
        <v>0.06</v>
      </c>
      <c r="F42" s="13">
        <v>0.08</v>
      </c>
      <c r="G42" s="13">
        <v>0.1</v>
      </c>
    </row>
    <row r="43" spans="1:7" x14ac:dyDescent="0.2">
      <c r="A43" s="12">
        <v>41729</v>
      </c>
      <c r="B43" s="13">
        <v>0</v>
      </c>
      <c r="C43" s="13">
        <v>0.02</v>
      </c>
      <c r="D43" s="13">
        <v>0.04</v>
      </c>
      <c r="E43" s="13">
        <v>0.06</v>
      </c>
      <c r="F43" s="13">
        <v>0.08</v>
      </c>
      <c r="G43" s="13">
        <v>0.1</v>
      </c>
    </row>
    <row r="44" spans="1:7" x14ac:dyDescent="0.2">
      <c r="A44" s="12">
        <v>41820</v>
      </c>
      <c r="B44" s="13">
        <v>0</v>
      </c>
      <c r="C44" s="13">
        <v>0.02</v>
      </c>
      <c r="D44" s="13">
        <v>0.04</v>
      </c>
      <c r="E44" s="13">
        <v>0.06</v>
      </c>
      <c r="F44" s="13">
        <v>0.08</v>
      </c>
      <c r="G44" s="13">
        <v>0.1</v>
      </c>
    </row>
    <row r="45" spans="1:7" x14ac:dyDescent="0.2">
      <c r="A45" s="12">
        <v>41912</v>
      </c>
      <c r="B45" s="13">
        <v>0</v>
      </c>
      <c r="C45" s="13">
        <v>0.02</v>
      </c>
      <c r="D45" s="13">
        <v>0.04</v>
      </c>
      <c r="E45" s="13">
        <v>0.06</v>
      </c>
      <c r="F45" s="13">
        <v>0.08</v>
      </c>
      <c r="G45" s="13">
        <v>0.1</v>
      </c>
    </row>
    <row r="46" spans="1:7" x14ac:dyDescent="0.2">
      <c r="A46" s="12">
        <v>42004</v>
      </c>
      <c r="B46" s="13">
        <v>0</v>
      </c>
      <c r="C46" s="13">
        <v>0.02</v>
      </c>
      <c r="D46" s="13">
        <v>0.04</v>
      </c>
      <c r="E46" s="13">
        <v>0.06</v>
      </c>
      <c r="F46" s="13">
        <v>0.08</v>
      </c>
      <c r="G46" s="13">
        <v>0.1</v>
      </c>
    </row>
    <row r="47" spans="1:7" x14ac:dyDescent="0.2">
      <c r="A47" s="12">
        <v>42094</v>
      </c>
      <c r="B47" s="13">
        <v>0</v>
      </c>
      <c r="C47" s="13">
        <v>0.02</v>
      </c>
      <c r="D47" s="13">
        <v>0.04</v>
      </c>
      <c r="E47" s="13">
        <v>0.06</v>
      </c>
      <c r="F47" s="13">
        <v>0.08</v>
      </c>
      <c r="G47" s="13">
        <v>0.1</v>
      </c>
    </row>
    <row r="48" spans="1:7" x14ac:dyDescent="0.2">
      <c r="A48" s="12">
        <v>42185</v>
      </c>
      <c r="B48" s="13">
        <v>0</v>
      </c>
      <c r="C48" s="13">
        <v>0.02</v>
      </c>
      <c r="D48" s="13">
        <v>0.04</v>
      </c>
      <c r="E48" s="13">
        <v>0.06</v>
      </c>
      <c r="F48" s="13">
        <v>0.08</v>
      </c>
      <c r="G48" s="13">
        <v>0.1</v>
      </c>
    </row>
    <row r="49" spans="1:12" x14ac:dyDescent="0.2">
      <c r="A49" s="12">
        <v>42277</v>
      </c>
      <c r="B49" s="13">
        <v>0</v>
      </c>
      <c r="C49" s="13">
        <v>0.02</v>
      </c>
      <c r="D49" s="13">
        <v>0.04</v>
      </c>
      <c r="E49" s="13">
        <v>0.06</v>
      </c>
      <c r="F49" s="13">
        <v>0.08</v>
      </c>
      <c r="G49" s="13">
        <v>0.1</v>
      </c>
    </row>
    <row r="50" spans="1:12" x14ac:dyDescent="0.2">
      <c r="A50" s="12">
        <v>42369</v>
      </c>
      <c r="B50" s="13">
        <v>0</v>
      </c>
      <c r="C50" s="13">
        <v>0.02</v>
      </c>
      <c r="D50" s="13">
        <v>0.04</v>
      </c>
      <c r="E50" s="13">
        <v>0.06</v>
      </c>
      <c r="F50" s="13">
        <v>0.08</v>
      </c>
      <c r="G50" s="13">
        <v>0.1</v>
      </c>
    </row>
    <row r="51" spans="1:12" x14ac:dyDescent="0.2">
      <c r="A51" s="12">
        <v>42460</v>
      </c>
      <c r="B51" s="13">
        <v>0</v>
      </c>
      <c r="C51" s="13">
        <v>0.02</v>
      </c>
      <c r="D51" s="13">
        <v>0.04</v>
      </c>
      <c r="E51" s="13">
        <v>0.06</v>
      </c>
      <c r="F51" s="13">
        <v>0.08</v>
      </c>
      <c r="G51" s="13">
        <v>0.1</v>
      </c>
    </row>
    <row r="52" spans="1:12" x14ac:dyDescent="0.2">
      <c r="A52" s="12">
        <v>42551</v>
      </c>
      <c r="B52" s="13">
        <v>0</v>
      </c>
      <c r="C52" s="13">
        <v>0.02</v>
      </c>
      <c r="D52" s="13">
        <v>0.04</v>
      </c>
      <c r="E52" s="13">
        <v>0.06</v>
      </c>
      <c r="F52" s="13">
        <v>0.08</v>
      </c>
      <c r="G52" s="13">
        <v>0.1</v>
      </c>
      <c r="L52" s="14" t="s">
        <v>43</v>
      </c>
    </row>
    <row r="53" spans="1:12" x14ac:dyDescent="0.2">
      <c r="A53" s="12">
        <v>42643</v>
      </c>
      <c r="B53" s="13">
        <v>0</v>
      </c>
      <c r="C53" s="13">
        <v>0.02</v>
      </c>
      <c r="D53" s="13">
        <v>0.04</v>
      </c>
      <c r="E53" s="13">
        <v>0.06</v>
      </c>
      <c r="F53" s="13">
        <v>0.08</v>
      </c>
      <c r="G53" s="13">
        <v>0.1</v>
      </c>
    </row>
    <row r="54" spans="1:12" x14ac:dyDescent="0.2">
      <c r="A54" s="12">
        <v>42735</v>
      </c>
      <c r="B54" s="13">
        <v>0</v>
      </c>
      <c r="C54" s="13">
        <v>0.02</v>
      </c>
      <c r="D54" s="13">
        <v>0.04</v>
      </c>
      <c r="E54" s="13">
        <v>0.06</v>
      </c>
      <c r="F54" s="13">
        <v>0.08</v>
      </c>
      <c r="G54" s="13">
        <v>0.1</v>
      </c>
    </row>
    <row r="55" spans="1:12" x14ac:dyDescent="0.2">
      <c r="A55" s="12">
        <v>42825</v>
      </c>
      <c r="B55" s="13">
        <v>0</v>
      </c>
      <c r="C55" s="13">
        <v>0.02</v>
      </c>
      <c r="D55" s="13">
        <v>0.04</v>
      </c>
      <c r="E55" s="13">
        <v>0.06</v>
      </c>
      <c r="F55" s="13">
        <v>0.08</v>
      </c>
      <c r="G55" s="13">
        <v>0.1</v>
      </c>
    </row>
    <row r="56" spans="1:12" x14ac:dyDescent="0.2">
      <c r="A56" s="12">
        <v>42916</v>
      </c>
      <c r="B56" s="13">
        <v>0</v>
      </c>
      <c r="C56" s="13">
        <v>0.02</v>
      </c>
      <c r="D56" s="13">
        <v>0.04</v>
      </c>
      <c r="E56" s="13">
        <v>0.06</v>
      </c>
      <c r="F56" s="13">
        <v>0.08</v>
      </c>
      <c r="G56" s="13">
        <v>0.1</v>
      </c>
    </row>
    <row r="57" spans="1:12" x14ac:dyDescent="0.2">
      <c r="A57" s="12">
        <v>43008</v>
      </c>
      <c r="B57" s="13">
        <v>0</v>
      </c>
      <c r="C57" s="13">
        <v>0.02</v>
      </c>
      <c r="D57" s="13">
        <v>0.04</v>
      </c>
      <c r="E57" s="13">
        <v>0.06</v>
      </c>
      <c r="F57" s="13">
        <v>0.08</v>
      </c>
      <c r="G57" s="13">
        <v>0.1</v>
      </c>
    </row>
    <row r="58" spans="1:12" x14ac:dyDescent="0.2">
      <c r="A58" s="12">
        <v>43100</v>
      </c>
      <c r="B58" s="13">
        <v>0</v>
      </c>
      <c r="C58" s="13">
        <v>0.02</v>
      </c>
      <c r="D58" s="13">
        <v>0.04</v>
      </c>
      <c r="E58" s="13">
        <v>0.06</v>
      </c>
      <c r="F58" s="13">
        <v>0.08</v>
      </c>
      <c r="G58" s="13">
        <v>0.1</v>
      </c>
    </row>
    <row r="59" spans="1:12" x14ac:dyDescent="0.2">
      <c r="A59" s="12">
        <v>43190</v>
      </c>
      <c r="B59" s="13">
        <v>0</v>
      </c>
      <c r="C59" s="13">
        <v>0.02</v>
      </c>
      <c r="D59" s="13">
        <v>0.04</v>
      </c>
      <c r="E59" s="13">
        <v>0.06</v>
      </c>
      <c r="F59" s="13">
        <v>0.08</v>
      </c>
      <c r="G59" s="13">
        <v>0.1</v>
      </c>
    </row>
    <row r="60" spans="1:12" x14ac:dyDescent="0.2">
      <c r="A60" s="12">
        <v>43281</v>
      </c>
      <c r="B60" s="13">
        <v>0</v>
      </c>
      <c r="C60" s="13">
        <v>0.02</v>
      </c>
      <c r="D60" s="13">
        <v>0.04</v>
      </c>
      <c r="E60" s="13">
        <v>0.06</v>
      </c>
      <c r="F60" s="13">
        <v>0.08</v>
      </c>
      <c r="G60" s="13">
        <v>0.1</v>
      </c>
    </row>
    <row r="61" spans="1:12" x14ac:dyDescent="0.2">
      <c r="A61" s="12">
        <v>43373</v>
      </c>
      <c r="B61" s="13">
        <v>0</v>
      </c>
      <c r="C61" s="13">
        <v>0.02</v>
      </c>
      <c r="D61" s="13">
        <v>0.04</v>
      </c>
      <c r="E61" s="13">
        <v>0.06</v>
      </c>
      <c r="F61" s="13">
        <v>0.08</v>
      </c>
      <c r="G61" s="13">
        <v>0.1</v>
      </c>
    </row>
    <row r="62" spans="1:12" x14ac:dyDescent="0.2">
      <c r="A62" s="12">
        <v>43465</v>
      </c>
      <c r="B62" s="13">
        <v>0</v>
      </c>
      <c r="C62" s="13">
        <v>0.02</v>
      </c>
      <c r="D62" s="13">
        <v>0.04</v>
      </c>
      <c r="E62" s="13">
        <v>0.06</v>
      </c>
      <c r="F62" s="13">
        <v>0.08</v>
      </c>
      <c r="G62" s="13">
        <v>0.1</v>
      </c>
    </row>
    <row r="63" spans="1:12" x14ac:dyDescent="0.2">
      <c r="A63" s="12">
        <v>43555</v>
      </c>
      <c r="B63" s="13">
        <v>0</v>
      </c>
      <c r="C63" s="13">
        <v>0.02</v>
      </c>
      <c r="D63" s="13">
        <v>0.04</v>
      </c>
      <c r="E63" s="13">
        <v>0.06</v>
      </c>
      <c r="F63" s="13">
        <v>0.08</v>
      </c>
      <c r="G63" s="13">
        <v>0.1</v>
      </c>
    </row>
    <row r="64" spans="1:12" x14ac:dyDescent="0.2">
      <c r="A64" s="12">
        <v>43646</v>
      </c>
      <c r="B64" s="13">
        <v>0</v>
      </c>
      <c r="C64" s="13">
        <v>0.02</v>
      </c>
      <c r="D64" s="13">
        <v>0.04</v>
      </c>
      <c r="E64" s="13">
        <v>0.06</v>
      </c>
      <c r="F64" s="13">
        <v>0.08</v>
      </c>
      <c r="G64" s="13">
        <v>0.1</v>
      </c>
    </row>
    <row r="65" spans="1:7" x14ac:dyDescent="0.2">
      <c r="A65" s="12">
        <v>43738</v>
      </c>
      <c r="B65" s="13">
        <v>0</v>
      </c>
      <c r="C65" s="13">
        <v>0.02</v>
      </c>
      <c r="D65" s="13">
        <v>0.04</v>
      </c>
      <c r="E65" s="13">
        <v>0.06</v>
      </c>
      <c r="F65" s="13">
        <v>0.08</v>
      </c>
      <c r="G65" s="13">
        <v>0.1</v>
      </c>
    </row>
    <row r="66" spans="1:7" x14ac:dyDescent="0.2">
      <c r="A66" s="12">
        <v>43830</v>
      </c>
      <c r="B66" s="13">
        <v>0</v>
      </c>
      <c r="C66" s="13">
        <v>0.02</v>
      </c>
      <c r="D66" s="13">
        <v>0.04</v>
      </c>
      <c r="E66" s="13">
        <v>0.06</v>
      </c>
      <c r="F66" s="13">
        <v>0.08</v>
      </c>
      <c r="G66" s="13">
        <v>0.1</v>
      </c>
    </row>
    <row r="67" spans="1:7" x14ac:dyDescent="0.2">
      <c r="A67" s="12">
        <v>43921</v>
      </c>
      <c r="B67" s="13">
        <v>0</v>
      </c>
      <c r="C67" s="13">
        <v>0.02</v>
      </c>
      <c r="D67" s="13">
        <v>0.04</v>
      </c>
      <c r="E67" s="13">
        <v>0.06</v>
      </c>
      <c r="F67" s="13">
        <v>0.08</v>
      </c>
      <c r="G67" s="13">
        <v>0.1</v>
      </c>
    </row>
    <row r="68" spans="1:7" x14ac:dyDescent="0.2">
      <c r="A68" s="12">
        <v>44012</v>
      </c>
      <c r="B68" s="13">
        <v>0</v>
      </c>
      <c r="C68" s="13">
        <v>0.02</v>
      </c>
      <c r="D68" s="13">
        <v>0.04</v>
      </c>
      <c r="E68" s="13">
        <v>0.06</v>
      </c>
      <c r="F68" s="13">
        <v>0.08</v>
      </c>
      <c r="G68" s="13">
        <v>0.1</v>
      </c>
    </row>
    <row r="69" spans="1:7" x14ac:dyDescent="0.2">
      <c r="A69" s="12">
        <v>44104</v>
      </c>
      <c r="B69" s="13">
        <v>0</v>
      </c>
      <c r="C69" s="13">
        <v>0.02</v>
      </c>
      <c r="D69" s="13">
        <v>0.04</v>
      </c>
      <c r="E69" s="13">
        <v>0.06</v>
      </c>
      <c r="F69" s="13">
        <v>0.08</v>
      </c>
      <c r="G69" s="13">
        <v>0.1</v>
      </c>
    </row>
    <row r="70" spans="1:7" x14ac:dyDescent="0.2">
      <c r="A70" s="12">
        <v>44196</v>
      </c>
      <c r="B70" s="13">
        <v>0</v>
      </c>
      <c r="C70" s="13">
        <v>0.02</v>
      </c>
      <c r="D70" s="13">
        <v>0.04</v>
      </c>
      <c r="E70" s="13">
        <v>0.06</v>
      </c>
      <c r="F70" s="13">
        <v>0.08</v>
      </c>
      <c r="G70" s="13">
        <v>0.1</v>
      </c>
    </row>
    <row r="71" spans="1:7" x14ac:dyDescent="0.2">
      <c r="A71" s="12">
        <v>44286</v>
      </c>
      <c r="B71" s="13">
        <v>0</v>
      </c>
      <c r="C71" s="13">
        <v>0.02</v>
      </c>
      <c r="D71" s="13">
        <v>0.04</v>
      </c>
      <c r="E71" s="13">
        <v>0.06</v>
      </c>
      <c r="F71" s="13">
        <v>0.08</v>
      </c>
      <c r="G71" s="13">
        <v>0.1</v>
      </c>
    </row>
    <row r="72" spans="1:7" x14ac:dyDescent="0.2">
      <c r="A72" s="12">
        <v>44377</v>
      </c>
      <c r="B72" s="13">
        <v>0</v>
      </c>
      <c r="C72" s="13">
        <v>0.02</v>
      </c>
      <c r="D72" s="13">
        <v>0.04</v>
      </c>
      <c r="E72" s="13">
        <v>0.06</v>
      </c>
      <c r="F72" s="13">
        <v>0.08</v>
      </c>
      <c r="G72" s="13">
        <v>0.1</v>
      </c>
    </row>
    <row r="73" spans="1:7" x14ac:dyDescent="0.2">
      <c r="A73" s="12">
        <v>44469</v>
      </c>
      <c r="B73" s="13">
        <v>0</v>
      </c>
      <c r="C73" s="13">
        <v>0.02</v>
      </c>
      <c r="D73" s="13">
        <v>0.04</v>
      </c>
      <c r="E73" s="13">
        <v>0.06</v>
      </c>
      <c r="F73" s="13">
        <v>0.08</v>
      </c>
      <c r="G73" s="13">
        <v>0.1</v>
      </c>
    </row>
    <row r="74" spans="1:7" x14ac:dyDescent="0.2">
      <c r="A74" s="12">
        <v>44561</v>
      </c>
      <c r="B74" s="13">
        <v>0</v>
      </c>
      <c r="C74" s="13">
        <v>0.02</v>
      </c>
      <c r="D74" s="13">
        <v>0.04</v>
      </c>
      <c r="E74" s="13">
        <v>0.06</v>
      </c>
      <c r="F74" s="13">
        <v>0.08</v>
      </c>
      <c r="G74" s="13">
        <v>0.1</v>
      </c>
    </row>
    <row r="75" spans="1:7" x14ac:dyDescent="0.2">
      <c r="A75" s="12">
        <v>44651</v>
      </c>
      <c r="B75" s="13">
        <v>0</v>
      </c>
      <c r="C75" s="13">
        <v>0.02</v>
      </c>
      <c r="D75" s="13">
        <v>0.04</v>
      </c>
      <c r="E75" s="13">
        <v>0.06</v>
      </c>
      <c r="F75" s="13">
        <v>0.08</v>
      </c>
      <c r="G75" s="13">
        <v>0.1</v>
      </c>
    </row>
    <row r="76" spans="1:7" x14ac:dyDescent="0.2">
      <c r="A76" s="12">
        <v>44742</v>
      </c>
      <c r="B76" s="13">
        <v>0</v>
      </c>
      <c r="C76" s="13">
        <v>0.02</v>
      </c>
      <c r="D76" s="13">
        <v>0.04</v>
      </c>
      <c r="E76" s="13">
        <v>0.06</v>
      </c>
      <c r="F76" s="13">
        <v>0.08</v>
      </c>
      <c r="G76" s="13">
        <v>0.1</v>
      </c>
    </row>
    <row r="77" spans="1:7" x14ac:dyDescent="0.2">
      <c r="A77" s="12">
        <v>44834</v>
      </c>
      <c r="B77" s="13">
        <v>0</v>
      </c>
      <c r="C77" s="13">
        <v>0.02</v>
      </c>
      <c r="D77" s="13">
        <v>0.04</v>
      </c>
      <c r="E77" s="13">
        <v>0.06</v>
      </c>
      <c r="F77" s="13">
        <v>0.08</v>
      </c>
      <c r="G77" s="13">
        <v>0.1</v>
      </c>
    </row>
    <row r="78" spans="1:7" x14ac:dyDescent="0.2">
      <c r="A78" s="12">
        <v>44926</v>
      </c>
      <c r="B78" s="13">
        <v>0</v>
      </c>
      <c r="C78" s="13">
        <v>0.02</v>
      </c>
      <c r="D78" s="13">
        <v>0.04</v>
      </c>
      <c r="E78" s="13">
        <v>0.06</v>
      </c>
      <c r="F78" s="13">
        <v>0.08</v>
      </c>
      <c r="G78" s="13">
        <v>0.1</v>
      </c>
    </row>
    <row r="79" spans="1:7" x14ac:dyDescent="0.2">
      <c r="A79" s="12">
        <v>45016</v>
      </c>
      <c r="B79" s="13">
        <v>0</v>
      </c>
      <c r="C79" s="13">
        <v>0.02</v>
      </c>
      <c r="D79" s="13">
        <v>0.04</v>
      </c>
      <c r="E79" s="13">
        <v>0.06</v>
      </c>
      <c r="F79" s="13">
        <v>0.08</v>
      </c>
      <c r="G79" s="13">
        <v>0.1</v>
      </c>
    </row>
    <row r="80" spans="1:7" x14ac:dyDescent="0.2">
      <c r="A80" s="12">
        <v>45107</v>
      </c>
      <c r="B80" s="13">
        <v>0</v>
      </c>
      <c r="C80" s="13">
        <v>0.02</v>
      </c>
      <c r="D80" s="13">
        <v>0.04</v>
      </c>
      <c r="E80" s="13">
        <v>0.06</v>
      </c>
      <c r="F80" s="13">
        <v>0.08</v>
      </c>
      <c r="G80" s="13">
        <v>0.1</v>
      </c>
    </row>
    <row r="81" spans="1:7" x14ac:dyDescent="0.2">
      <c r="A81" s="12">
        <v>45199</v>
      </c>
      <c r="B81" s="13">
        <v>0</v>
      </c>
      <c r="C81" s="13">
        <v>0.02</v>
      </c>
      <c r="D81" s="13">
        <v>0.04</v>
      </c>
      <c r="E81" s="13">
        <v>0.06</v>
      </c>
      <c r="F81" s="13">
        <v>0.08</v>
      </c>
      <c r="G81" s="13">
        <v>0.1</v>
      </c>
    </row>
    <row r="82" spans="1:7" x14ac:dyDescent="0.2">
      <c r="A82" s="12">
        <v>45291</v>
      </c>
      <c r="B82" s="13">
        <v>0</v>
      </c>
      <c r="C82" s="13">
        <v>0.02</v>
      </c>
      <c r="D82" s="13">
        <v>0.04</v>
      </c>
      <c r="E82" s="13">
        <v>0.06</v>
      </c>
      <c r="F82" s="13">
        <v>0.08</v>
      </c>
      <c r="G82" s="13">
        <v>0.1</v>
      </c>
    </row>
  </sheetData>
  <phoneticPr fontId="1" type="noConversion"/>
  <pageMargins left="0.75" right="0.75" top="1" bottom="1" header="0.5" footer="0.5"/>
  <pageSetup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18"/>
  <sheetViews>
    <sheetView workbookViewId="0">
      <selection activeCell="A14" sqref="A14"/>
    </sheetView>
  </sheetViews>
  <sheetFormatPr defaultColWidth="9.140625" defaultRowHeight="11.25" x14ac:dyDescent="0.2"/>
  <cols>
    <col min="1" max="16384" width="9.140625" style="14"/>
  </cols>
  <sheetData>
    <row r="1" spans="1:2" x14ac:dyDescent="0.2">
      <c r="A1" s="27">
        <v>43738</v>
      </c>
      <c r="B1" s="27">
        <v>43769</v>
      </c>
    </row>
    <row r="2" spans="1:2" x14ac:dyDescent="0.2">
      <c r="A2" s="27">
        <v>43830</v>
      </c>
      <c r="B2" s="27">
        <v>43861</v>
      </c>
    </row>
    <row r="3" spans="1:2" x14ac:dyDescent="0.2">
      <c r="A3" s="27">
        <v>43921</v>
      </c>
      <c r="B3" s="27">
        <v>43951</v>
      </c>
    </row>
    <row r="4" spans="1:2" x14ac:dyDescent="0.2">
      <c r="A4" s="27">
        <v>44012</v>
      </c>
      <c r="B4" s="27">
        <v>44043</v>
      </c>
    </row>
    <row r="5" spans="1:2" x14ac:dyDescent="0.2">
      <c r="A5" s="27">
        <v>44104</v>
      </c>
      <c r="B5" s="27">
        <v>44137</v>
      </c>
    </row>
    <row r="6" spans="1:2" x14ac:dyDescent="0.2">
      <c r="A6" s="27">
        <v>44196</v>
      </c>
      <c r="B6" s="27">
        <v>44228</v>
      </c>
    </row>
    <row r="7" spans="1:2" x14ac:dyDescent="0.2">
      <c r="A7" s="12">
        <v>44286</v>
      </c>
      <c r="B7" s="27">
        <v>44316</v>
      </c>
    </row>
    <row r="8" spans="1:2" x14ac:dyDescent="0.2">
      <c r="A8" s="12">
        <v>44377</v>
      </c>
      <c r="B8" s="27">
        <v>44410</v>
      </c>
    </row>
    <row r="9" spans="1:2" x14ac:dyDescent="0.2">
      <c r="A9" s="12">
        <v>44469</v>
      </c>
      <c r="B9" s="27">
        <v>44501</v>
      </c>
    </row>
    <row r="10" spans="1:2" x14ac:dyDescent="0.2">
      <c r="A10" s="12">
        <v>44561</v>
      </c>
      <c r="B10" s="27">
        <v>44592</v>
      </c>
    </row>
    <row r="11" spans="1:2" x14ac:dyDescent="0.2">
      <c r="A11" s="12">
        <v>44651</v>
      </c>
      <c r="B11" s="12">
        <v>44683</v>
      </c>
    </row>
    <row r="12" spans="1:2" x14ac:dyDescent="0.2">
      <c r="A12" s="12">
        <v>44742</v>
      </c>
      <c r="B12" s="12">
        <v>44774</v>
      </c>
    </row>
    <row r="13" spans="1:2" x14ac:dyDescent="0.2">
      <c r="A13" s="12">
        <v>44834</v>
      </c>
      <c r="B13" s="12">
        <v>44865</v>
      </c>
    </row>
    <row r="14" spans="1:2" x14ac:dyDescent="0.2">
      <c r="A14" s="12">
        <v>44926</v>
      </c>
      <c r="B14" s="12">
        <v>44957</v>
      </c>
    </row>
    <row r="15" spans="1:2" x14ac:dyDescent="0.2">
      <c r="A15" s="12">
        <v>45016</v>
      </c>
      <c r="B15" s="12">
        <v>45047</v>
      </c>
    </row>
    <row r="16" spans="1:2" x14ac:dyDescent="0.2">
      <c r="A16" s="12">
        <v>45107</v>
      </c>
      <c r="B16" s="12">
        <v>45138</v>
      </c>
    </row>
    <row r="17" spans="1:2" x14ac:dyDescent="0.2">
      <c r="A17" s="12">
        <v>45199</v>
      </c>
      <c r="B17" s="12">
        <v>45230</v>
      </c>
    </row>
    <row r="18" spans="1:2" x14ac:dyDescent="0.2">
      <c r="A18" s="12">
        <v>45291</v>
      </c>
      <c r="B18" s="12">
        <v>45322</v>
      </c>
    </row>
  </sheetData>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MBT RETURN -FINANCIAL</vt:lpstr>
      <vt:lpstr>Instructions</vt:lpstr>
      <vt:lpstr>Sheet1</vt:lpstr>
      <vt:lpstr>Sheet2</vt:lpstr>
      <vt:lpstr>Instructions!OLE_LINK1</vt:lpstr>
      <vt:lpstr>Instructions!Print_Area</vt:lpstr>
      <vt:lpstr>'MBT RETURN -FINANCIAL'!Print_Area</vt:lpstr>
    </vt:vector>
  </TitlesOfParts>
  <Company>Dept of Taxation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Nelles</dc:creator>
  <cp:lastModifiedBy>Brandy Delaney</cp:lastModifiedBy>
  <cp:lastPrinted>2023-05-24T18:45:20Z</cp:lastPrinted>
  <dcterms:created xsi:type="dcterms:W3CDTF">2006-05-19T20:41:14Z</dcterms:created>
  <dcterms:modified xsi:type="dcterms:W3CDTF">2023-05-24T18:47:07Z</dcterms:modified>
</cp:coreProperties>
</file>