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nt Documents\Document Scanning\Forms for Formatting\Updated Forms\NEWLY NAMED FORMS\"/>
    </mc:Choice>
  </mc:AlternateContent>
  <xr:revisionPtr revIDLastSave="0" documentId="13_ncr:1_{3E09A954-5462-4327-9E61-9926D93EFC53}" xr6:coauthVersionLast="47" xr6:coauthVersionMax="47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MBT RETURN -FINANCIAL" sheetId="4" r:id="rId1"/>
    <sheet name="Sheet1" sheetId="5" state="hidden" r:id="rId2"/>
    <sheet name="Sheet2" sheetId="6" state="hidden" r:id="rId3"/>
    <sheet name="Instructions" sheetId="7" r:id="rId4"/>
  </sheets>
  <definedNames>
    <definedName name="_xlnm.Print_Area" localSheetId="3">Instructions!$A$1:$J$53</definedName>
    <definedName name="_xlnm.Print_Area" localSheetId="0">'MBT RETURN -FINANCIAL'!$A$1:$AW$46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28" i="4" l="1"/>
  <c r="AG21" i="4"/>
  <c r="AG23" i="4" s="1"/>
  <c r="AP10" i="4"/>
  <c r="BN29" i="4" s="1"/>
  <c r="AN45" i="4"/>
  <c r="BX29" i="4"/>
  <c r="BS29" i="4"/>
  <c r="AG28" i="4" l="1"/>
  <c r="AG24" i="4"/>
  <c r="AG25" i="4" s="1"/>
  <c r="AG27" i="4" s="1"/>
  <c r="AG31" i="4" s="1"/>
  <c r="AG33" i="4"/>
  <c r="AG29" i="4"/>
</calcChain>
</file>

<file path=xl/sharedStrings.xml><?xml version="1.0" encoding="utf-8"?>
<sst xmlns="http://schemas.openxmlformats.org/spreadsheetml/2006/main" count="71" uniqueCount="70">
  <si>
    <t>NEVADA DEPARTMENT OF TAXATION</t>
  </si>
  <si>
    <t>MODIFIED BUSINESS TAX RETURN</t>
  </si>
  <si>
    <t>For Department Use Only</t>
  </si>
  <si>
    <t>Mail Original To:</t>
  </si>
  <si>
    <t xml:space="preserve">Account Name: </t>
  </si>
  <si>
    <t>PERIOD ENDING:</t>
  </si>
  <si>
    <t xml:space="preserve">Mailing Address: </t>
  </si>
  <si>
    <t>DUE BY:</t>
  </si>
  <si>
    <t xml:space="preserve">City, State, Zip: </t>
  </si>
  <si>
    <t>Date Paid:</t>
  </si>
  <si>
    <t>IF POSTMARKED AFTER DUE DATE,</t>
  </si>
  <si>
    <t>PENALTY AND INTEREST WILL APPLY</t>
  </si>
  <si>
    <t>If the address as shown is incorrect, please make any</t>
  </si>
  <si>
    <t>corrections before mailing the return. Use the space on</t>
  </si>
  <si>
    <t>the left for these corrections.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</si>
  <si>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</si>
  <si>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</si>
  <si>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</si>
  <si>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</si>
  <si>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</si>
  <si>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</si>
  <si>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</si>
  <si>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</si>
  <si>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</si>
  <si>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</si>
  <si>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</si>
  <si>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</si>
  <si>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 AMOUNT PAID</t>
  </si>
  <si>
    <t>14.</t>
  </si>
  <si>
    <t xml:space="preserve">   MAKE CHECK PAYABLE TO NEVADA DEPT OF TAXATION - A RETURN MUST BE FILED EVEN IF NO TAX LIABILITY EXISTS</t>
  </si>
  <si>
    <t>Signature</t>
  </si>
  <si>
    <t>Phone Number</t>
  </si>
  <si>
    <t>Date</t>
  </si>
  <si>
    <t>I hereby certify that this return,</t>
  </si>
  <si>
    <t>including any accompanying</t>
  </si>
  <si>
    <t>schedule and statements, has been</t>
  </si>
  <si>
    <t>Title</t>
  </si>
  <si>
    <t>FEIN of Business Named Above</t>
  </si>
  <si>
    <t xml:space="preserve">examined by me and to the best of </t>
  </si>
  <si>
    <t>my knowledge and belief is a true,</t>
  </si>
  <si>
    <t>RETURN MUST BE SIGNED</t>
  </si>
  <si>
    <r>
      <t xml:space="preserve">4. </t>
    </r>
    <r>
      <rPr>
        <sz val="9"/>
        <rFont val="Arial"/>
        <family val="2"/>
      </rPr>
      <t>Offset Carried Forward from Previous Quarter</t>
    </r>
  </si>
  <si>
    <r>
      <t xml:space="preserve">5. </t>
    </r>
    <r>
      <rPr>
        <sz val="9"/>
        <rFont val="Arial"/>
        <family val="2"/>
      </rPr>
      <t>Line 3 minus Line 4</t>
    </r>
  </si>
  <si>
    <r>
      <t xml:space="preserve">7. CALCULATED TAX  </t>
    </r>
    <r>
      <rPr>
        <sz val="9"/>
        <rFont val="Arial"/>
        <family val="2"/>
      </rPr>
      <t>(2% or .02 x Line 6)</t>
    </r>
  </si>
  <si>
    <r>
      <t xml:space="preserve">12. PREVIOUS DEBITS </t>
    </r>
    <r>
      <rPr>
        <sz val="9"/>
        <rFont val="Arial"/>
        <family val="2"/>
      </rPr>
      <t>(Outstanding liabilities)</t>
    </r>
  </si>
  <si>
    <r>
      <t xml:space="preserve">correct and complete return. </t>
    </r>
    <r>
      <rPr>
        <b/>
        <sz val="6.2"/>
        <rFont val="Times New Roman"/>
        <family val="1"/>
      </rPr>
      <t>THIS</t>
    </r>
  </si>
  <si>
    <t>1 to 10</t>
  </si>
  <si>
    <t>11 to 15</t>
  </si>
  <si>
    <t>16 to 20</t>
  </si>
  <si>
    <t>21 to 30</t>
  </si>
  <si>
    <t>31+</t>
  </si>
  <si>
    <r>
      <t xml:space="preserve">9. NET TAX DUE </t>
    </r>
    <r>
      <rPr>
        <sz val="9"/>
        <rFont val="Arial"/>
        <family val="2"/>
      </rPr>
      <t>(Line 7 minus Line 8)</t>
    </r>
  </si>
  <si>
    <r>
      <t xml:space="preserve">10. PENALTY (10%) of Net Tax Due </t>
    </r>
    <r>
      <rPr>
        <sz val="9"/>
        <rFont val="Arial"/>
        <family val="2"/>
      </rPr>
      <t>(Line 9 x 0.10)</t>
    </r>
  </si>
  <si>
    <r>
      <t xml:space="preserve">13. TOTAL AMOUNT DUE </t>
    </r>
    <r>
      <rPr>
        <sz val="9"/>
        <rFont val="Arial"/>
        <family val="2"/>
      </rPr>
      <t>(Line 9 + Line 10 + Line 11 + Line 12)</t>
    </r>
  </si>
  <si>
    <r>
      <t xml:space="preserve">11. INTEREST (0.75%) of Net Tax Due </t>
    </r>
    <r>
      <rPr>
        <sz val="9"/>
        <rFont val="Arial"/>
        <family val="2"/>
      </rPr>
      <t>(Line 9 x 0.0075 x each month past due)</t>
    </r>
  </si>
  <si>
    <t>Use this form for the quarterly period beginning July 1, 2015</t>
  </si>
  <si>
    <t>2a.</t>
  </si>
  <si>
    <t>2b.</t>
  </si>
  <si>
    <t>15.</t>
  </si>
  <si>
    <r>
      <t xml:space="preserve">15. CARRY FORWARD </t>
    </r>
    <r>
      <rPr>
        <sz val="8"/>
        <rFont val="Arial"/>
        <family val="2"/>
      </rPr>
      <t>(If Line 5 is less than zero (0) enter amout here. This offset will be carried forward for the next quarter)</t>
    </r>
  </si>
  <si>
    <r>
      <t xml:space="preserve">3. </t>
    </r>
    <r>
      <rPr>
        <sz val="9"/>
        <rFont val="Arial"/>
        <family val="2"/>
      </rPr>
      <t>Line 1 minus Line 2a and Line 2b</t>
    </r>
  </si>
  <si>
    <t xml:space="preserve">1. TOTAL GROSS WAGES (INCLUDING TIPS) PAID THIS QUARTER  </t>
  </si>
  <si>
    <r>
      <t>8. CREDITS (Overpayments or other approved credits, see instructions</t>
    </r>
    <r>
      <rPr>
        <sz val="9"/>
        <rFont val="Arial"/>
        <family val="2"/>
      </rPr>
      <t>)</t>
    </r>
  </si>
  <si>
    <t>FINANCIAL BUSINESS</t>
  </si>
  <si>
    <t>2a. Enter deduction for paid health insurance/health benefits plan</t>
  </si>
  <si>
    <t>2b. Enter deduction for Qualified Veterans Wages</t>
  </si>
  <si>
    <t>PO BOX 51107</t>
  </si>
  <si>
    <t>LOS ANGELES, CA 90051-5407</t>
  </si>
  <si>
    <t>TID NO:021-TX</t>
  </si>
  <si>
    <r>
      <t xml:space="preserve">6. TAXABLE WAGES </t>
    </r>
    <r>
      <rPr>
        <sz val="8"/>
        <rFont val="Arial"/>
        <family val="2"/>
      </rPr>
      <t>(If Line 5 is greater than zero enter amount here, if less than zero enter on Line 15)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</si>
</sst>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&quot;??_);_(@_)"/>
    <numFmt numFmtId="165" formatCode="m/d/yy;@"/>
    <numFmt numFmtId="166" formatCode="_(* #,##0_);_(* \(#,##0\);_(* &quot;-&quot;??_);_(@_)"/>
    <numFmt numFmtId="167" formatCode="mm/dd/yy;@"/>
  </numFmts>
  <fonts count="17" x14ac:knownFonts="1">
    <font>
      <sz val="10"/>
      <name val="Arial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Times"/>
      <family val="1"/>
    </font>
    <font>
      <b/>
      <sz val="10"/>
      <name val="Arial"/>
      <family val="2"/>
    </font>
    <font>
      <sz val="6.2"/>
      <name val="Times New Roman"/>
      <family val="1"/>
    </font>
    <font>
      <sz val="10"/>
      <name val="Times New Roman"/>
      <family val="1"/>
    </font>
    <font>
      <b/>
      <sz val="6.2"/>
      <name val="Times New Roman"/>
      <family val="1"/>
    </font>
    <font>
      <b/>
      <sz val="6"/>
      <name val="Times New Roman"/>
      <family val="1"/>
    </font>
    <font>
      <sz val="32"/>
      <name val="Free 3 of 9"/>
      <family val="3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vertical="center"/>
    </xf>
    <xf numFmtId="0" fontId="0" fillId="3" borderId="0" xfId="0" applyFill="1"/>
    <xf numFmtId="14" fontId="0" fillId="2" borderId="0" xfId="0" applyNumberFormat="1" applyFill="1" applyAlignment="1"/>
    <xf numFmtId="0" fontId="4" fillId="2" borderId="0" xfId="0" applyFont="1" applyFill="1"/>
    <xf numFmtId="0" fontId="0" fillId="2" borderId="0" xfId="0" applyFill="1" applyBorder="1"/>
    <xf numFmtId="0" fontId="5" fillId="2" borderId="1" xfId="0" applyFont="1" applyFill="1" applyBorder="1"/>
    <xf numFmtId="0" fontId="0" fillId="2" borderId="2" xfId="0" applyFill="1" applyBorder="1"/>
    <xf numFmtId="0" fontId="1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3" xfId="0" applyFill="1" applyBorder="1"/>
    <xf numFmtId="0" fontId="0" fillId="0" borderId="0" xfId="0" applyAlignment="1"/>
    <xf numFmtId="0" fontId="9" fillId="2" borderId="0" xfId="0" applyFont="1" applyFill="1"/>
    <xf numFmtId="49" fontId="0" fillId="2" borderId="0" xfId="0" applyNumberFormat="1" applyFill="1"/>
    <xf numFmtId="0" fontId="9" fillId="2" borderId="0" xfId="0" applyFont="1" applyFill="1" applyBorder="1"/>
    <xf numFmtId="2" fontId="0" fillId="2" borderId="0" xfId="0" applyNumberFormat="1" applyFill="1" applyBorder="1" applyAlignment="1" applyProtection="1"/>
    <xf numFmtId="0" fontId="3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5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3" fillId="2" borderId="0" xfId="0" applyFont="1" applyFill="1" applyAlignment="1"/>
    <xf numFmtId="49" fontId="1" fillId="0" borderId="0" xfId="0" applyNumberFormat="1" applyFont="1"/>
    <xf numFmtId="14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14" fontId="3" fillId="2" borderId="0" xfId="0" applyNumberFormat="1" applyFont="1" applyFill="1"/>
    <xf numFmtId="0" fontId="0" fillId="2" borderId="0" xfId="0" applyFill="1" applyBorder="1" applyProtection="1"/>
    <xf numFmtId="0" fontId="0" fillId="2" borderId="0" xfId="0" applyFill="1" applyProtection="1"/>
    <xf numFmtId="0" fontId="8" fillId="2" borderId="3" xfId="0" applyFont="1" applyFill="1" applyBorder="1" applyProtection="1"/>
    <xf numFmtId="0" fontId="0" fillId="2" borderId="3" xfId="0" applyFill="1" applyBorder="1" applyProtection="1"/>
    <xf numFmtId="165" fontId="0" fillId="2" borderId="3" xfId="0" applyNumberFormat="1" applyFill="1" applyBorder="1" applyAlignment="1" applyProtection="1"/>
    <xf numFmtId="0" fontId="8" fillId="2" borderId="0" xfId="0" applyFont="1" applyFill="1" applyBorder="1" applyProtection="1"/>
    <xf numFmtId="0" fontId="5" fillId="2" borderId="0" xfId="0" applyFont="1" applyFill="1" applyProtection="1"/>
    <xf numFmtId="0" fontId="7" fillId="2" borderId="8" xfId="0" applyFont="1" applyFill="1" applyBorder="1" applyProtection="1"/>
    <xf numFmtId="0" fontId="0" fillId="2" borderId="9" xfId="0" applyFill="1" applyBorder="1" applyProtection="1"/>
    <xf numFmtId="0" fontId="7" fillId="2" borderId="1" xfId="0" applyFont="1" applyFill="1" applyBorder="1" applyProtection="1"/>
    <xf numFmtId="165" fontId="0" fillId="2" borderId="9" xfId="0" applyNumberFormat="1" applyFill="1" applyBorder="1" applyAlignment="1" applyProtection="1">
      <alignment horizontal="center"/>
    </xf>
    <xf numFmtId="165" fontId="0" fillId="2" borderId="0" xfId="0" applyNumberFormat="1" applyFill="1" applyBorder="1" applyAlignment="1" applyProtection="1"/>
    <xf numFmtId="0" fontId="10" fillId="2" borderId="0" xfId="0" applyFont="1" applyFill="1" applyProtection="1"/>
    <xf numFmtId="0" fontId="11" fillId="2" borderId="0" xfId="0" applyFont="1" applyFill="1" applyProtection="1"/>
    <xf numFmtId="0" fontId="12" fillId="2" borderId="0" xfId="0" applyFont="1" applyFill="1" applyProtection="1"/>
    <xf numFmtId="0" fontId="14" fillId="2" borderId="0" xfId="0" applyFont="1" applyFill="1" applyProtection="1"/>
    <xf numFmtId="165" fontId="3" fillId="2" borderId="0" xfId="0" applyNumberFormat="1" applyFont="1" applyFill="1" applyAlignment="1" applyProtection="1"/>
    <xf numFmtId="0" fontId="5" fillId="2" borderId="4" xfId="0" applyFont="1" applyFill="1" applyBorder="1" applyProtection="1"/>
    <xf numFmtId="0" fontId="0" fillId="2" borderId="5" xfId="0" applyFill="1" applyBorder="1" applyProtection="1"/>
    <xf numFmtId="164" fontId="7" fillId="2" borderId="0" xfId="0" applyNumberFormat="1" applyFont="1" applyFill="1" applyBorder="1" applyAlignment="1" applyProtection="1"/>
    <xf numFmtId="0" fontId="0" fillId="2" borderId="0" xfId="0" applyFill="1" applyBorder="1" applyAlignment="1" applyProtection="1">
      <alignment horizontal="center"/>
    </xf>
    <xf numFmtId="49" fontId="0" fillId="5" borderId="0" xfId="0" applyNumberFormat="1" applyFill="1" applyBorder="1" applyAlignment="1" applyProtection="1">
      <alignment horizontal="left"/>
    </xf>
    <xf numFmtId="49" fontId="0" fillId="5" borderId="0" xfId="0" applyNumberFormat="1" applyFill="1" applyBorder="1" applyAlignment="1" applyProtection="1">
      <alignment horizontal="center"/>
    </xf>
    <xf numFmtId="0" fontId="0" fillId="5" borderId="0" xfId="0" applyFill="1" applyBorder="1" applyProtection="1"/>
    <xf numFmtId="49" fontId="16" fillId="2" borderId="0" xfId="0" applyNumberFormat="1" applyFont="1" applyFill="1"/>
    <xf numFmtId="164" fontId="0" fillId="2" borderId="0" xfId="0" applyNumberFormat="1" applyFill="1" applyBorder="1" applyAlignment="1" applyProtection="1"/>
    <xf numFmtId="49" fontId="16" fillId="2" borderId="0" xfId="0" applyNumberFormat="1" applyFont="1" applyFill="1" applyBorder="1" applyAlignment="1" applyProtection="1"/>
    <xf numFmtId="0" fontId="0" fillId="2" borderId="0" xfId="0" applyFill="1" applyAlignment="1">
      <alignment vertical="center"/>
    </xf>
    <xf numFmtId="49" fontId="0" fillId="4" borderId="9" xfId="0" applyNumberFormat="1" applyFill="1" applyBorder="1" applyAlignment="1" applyProtection="1">
      <alignment horizontal="center"/>
      <protection locked="0"/>
    </xf>
    <xf numFmtId="49" fontId="0" fillId="4" borderId="10" xfId="0" applyNumberFormat="1" applyFill="1" applyBorder="1" applyAlignment="1" applyProtection="1">
      <alignment horizontal="center"/>
      <protection locked="0"/>
    </xf>
    <xf numFmtId="164" fontId="7" fillId="4" borderId="4" xfId="0" applyNumberFormat="1" applyFont="1" applyFill="1" applyBorder="1" applyAlignment="1" applyProtection="1">
      <alignment horizontal="right"/>
      <protection locked="0"/>
    </xf>
    <xf numFmtId="164" fontId="7" fillId="4" borderId="3" xfId="0" applyNumberFormat="1" applyFont="1" applyFill="1" applyBorder="1" applyAlignment="1" applyProtection="1">
      <alignment horizontal="right"/>
      <protection locked="0"/>
    </xf>
    <xf numFmtId="164" fontId="7" fillId="4" borderId="5" xfId="0" applyNumberFormat="1" applyFon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166" fontId="9" fillId="2" borderId="0" xfId="0" applyNumberFormat="1" applyFont="1" applyFill="1" applyBorder="1" applyAlignment="1" applyProtection="1">
      <alignment horizontal="center"/>
    </xf>
    <xf numFmtId="164" fontId="7" fillId="2" borderId="8" xfId="0" applyNumberFormat="1" applyFont="1" applyFill="1" applyBorder="1" applyAlignment="1" applyProtection="1">
      <alignment horizontal="right"/>
    </xf>
    <xf numFmtId="164" fontId="7" fillId="2" borderId="9" xfId="0" applyNumberFormat="1" applyFont="1" applyFill="1" applyBorder="1" applyAlignment="1" applyProtection="1">
      <alignment horizontal="right"/>
    </xf>
    <xf numFmtId="164" fontId="7" fillId="2" borderId="10" xfId="0" applyNumberFormat="1" applyFont="1" applyFill="1" applyBorder="1" applyAlignment="1" applyProtection="1">
      <alignment horizontal="right"/>
    </xf>
    <xf numFmtId="164" fontId="7" fillId="4" borderId="6" xfId="0" applyNumberFormat="1" applyFont="1" applyFill="1" applyBorder="1" applyAlignment="1" applyProtection="1">
      <alignment horizontal="right"/>
      <protection locked="0"/>
    </xf>
    <xf numFmtId="164" fontId="7" fillId="4" borderId="7" xfId="0" applyNumberFormat="1" applyFont="1" applyFill="1" applyBorder="1" applyAlignment="1" applyProtection="1">
      <alignment horizontal="right"/>
      <protection locked="0"/>
    </xf>
    <xf numFmtId="164" fontId="7" fillId="4" borderId="11" xfId="0" applyNumberFormat="1" applyFont="1" applyFill="1" applyBorder="1" applyAlignment="1" applyProtection="1">
      <alignment horizontal="right"/>
      <protection locked="0"/>
    </xf>
    <xf numFmtId="164" fontId="7" fillId="6" borderId="8" xfId="0" applyNumberFormat="1" applyFont="1" applyFill="1" applyBorder="1" applyAlignment="1" applyProtection="1">
      <alignment horizontal="right"/>
      <protection locked="0"/>
    </xf>
    <xf numFmtId="164" fontId="7" fillId="6" borderId="9" xfId="0" applyNumberFormat="1" applyFont="1" applyFill="1" applyBorder="1" applyAlignment="1" applyProtection="1">
      <alignment horizontal="right"/>
      <protection locked="0"/>
    </xf>
    <xf numFmtId="164" fontId="7" fillId="6" borderId="10" xfId="0" applyNumberFormat="1" applyFon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</xf>
    <xf numFmtId="164" fontId="0" fillId="2" borderId="9" xfId="0" applyNumberFormat="1" applyFill="1" applyBorder="1" applyAlignment="1" applyProtection="1">
      <alignment horizontal="right"/>
    </xf>
    <xf numFmtId="164" fontId="0" fillId="2" borderId="10" xfId="0" applyNumberFormat="1" applyFill="1" applyBorder="1" applyAlignment="1" applyProtection="1">
      <alignment horizontal="right"/>
    </xf>
    <xf numFmtId="0" fontId="15" fillId="2" borderId="0" xfId="0" applyFont="1" applyFill="1" applyAlignment="1">
      <alignment horizontal="left" vertical="center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0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6" xfId="0" applyNumberFormat="1" applyFill="1" applyBorder="1" applyAlignment="1" applyProtection="1">
      <alignment horizontal="center"/>
      <protection locked="0"/>
    </xf>
    <xf numFmtId="49" fontId="0" fillId="4" borderId="7" xfId="0" applyNumberFormat="1" applyFill="1" applyBorder="1" applyAlignment="1" applyProtection="1">
      <alignment horizontal="center"/>
      <protection locked="0"/>
    </xf>
    <xf numFmtId="49" fontId="0" fillId="4" borderId="11" xfId="0" applyNumberFormat="1" applyFill="1" applyBorder="1" applyAlignment="1" applyProtection="1">
      <alignment horizontal="center"/>
      <protection locked="0"/>
    </xf>
    <xf numFmtId="167" fontId="0" fillId="4" borderId="1" xfId="0" applyNumberFormat="1" applyFill="1" applyBorder="1" applyAlignment="1" applyProtection="1">
      <alignment horizontal="center"/>
      <protection locked="0"/>
    </xf>
    <xf numFmtId="167" fontId="0" fillId="4" borderId="0" xfId="0" applyNumberFormat="1" applyFill="1" applyBorder="1" applyAlignment="1" applyProtection="1">
      <alignment horizontal="center"/>
      <protection locked="0"/>
    </xf>
    <xf numFmtId="167" fontId="0" fillId="4" borderId="2" xfId="0" applyNumberFormat="1" applyFill="1" applyBorder="1" applyAlignment="1" applyProtection="1">
      <alignment horizontal="center"/>
      <protection locked="0"/>
    </xf>
    <xf numFmtId="167" fontId="0" fillId="4" borderId="6" xfId="0" applyNumberFormat="1" applyFill="1" applyBorder="1" applyAlignment="1" applyProtection="1">
      <alignment horizontal="center"/>
      <protection locked="0"/>
    </xf>
    <xf numFmtId="167" fontId="0" fillId="4" borderId="7" xfId="0" applyNumberFormat="1" applyFill="1" applyBorder="1" applyAlignment="1" applyProtection="1">
      <alignment horizontal="center"/>
      <protection locked="0"/>
    </xf>
    <xf numFmtId="167" fontId="0" fillId="4" borderId="11" xfId="0" applyNumberFormat="1" applyFill="1" applyBorder="1" applyAlignment="1" applyProtection="1">
      <alignment horizontal="center"/>
      <protection locked="0"/>
    </xf>
    <xf numFmtId="1" fontId="9" fillId="2" borderId="0" xfId="0" applyNumberFormat="1" applyFont="1" applyFill="1" applyBorder="1" applyAlignment="1">
      <alignment horizontal="center"/>
    </xf>
    <xf numFmtId="164" fontId="0" fillId="6" borderId="4" xfId="0" applyNumberFormat="1" applyFill="1" applyBorder="1" applyAlignment="1" applyProtection="1">
      <alignment horizontal="right"/>
      <protection locked="0"/>
    </xf>
    <xf numFmtId="164" fontId="0" fillId="6" borderId="3" xfId="0" applyNumberFormat="1" applyFill="1" applyBorder="1" applyAlignment="1" applyProtection="1">
      <alignment horizontal="right"/>
      <protection locked="0"/>
    </xf>
    <xf numFmtId="164" fontId="0" fillId="6" borderId="5" xfId="0" applyNumberFormat="1" applyFill="1" applyBorder="1" applyAlignment="1" applyProtection="1">
      <alignment horizontal="right"/>
      <protection locked="0"/>
    </xf>
    <xf numFmtId="14" fontId="9" fillId="2" borderId="0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 applyProtection="1">
      <alignment horizontal="right"/>
    </xf>
    <xf numFmtId="164" fontId="7" fillId="2" borderId="7" xfId="0" applyNumberFormat="1" applyFont="1" applyFill="1" applyBorder="1" applyAlignment="1" applyProtection="1">
      <alignment horizontal="right"/>
    </xf>
    <xf numFmtId="164" fontId="7" fillId="2" borderId="11" xfId="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4" fontId="7" fillId="6" borderId="12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14" fontId="9" fillId="2" borderId="0" xfId="0" applyNumberFormat="1" applyFont="1" applyFill="1" applyAlignment="1">
      <alignment horizontal="center"/>
    </xf>
    <xf numFmtId="167" fontId="0" fillId="4" borderId="9" xfId="0" applyNumberFormat="1" applyFill="1" applyBorder="1" applyAlignment="1" applyProtection="1">
      <alignment horizontal="center"/>
      <protection locked="0"/>
    </xf>
    <xf numFmtId="167" fontId="0" fillId="4" borderId="10" xfId="0" applyNumberFormat="1" applyFill="1" applyBorder="1" applyAlignment="1" applyProtection="1">
      <alignment horizontal="center"/>
      <protection locked="0"/>
    </xf>
    <xf numFmtId="167" fontId="0" fillId="2" borderId="3" xfId="0" applyNumberFormat="1" applyFill="1" applyBorder="1" applyAlignment="1" applyProtection="1">
      <alignment horizontal="center"/>
    </xf>
    <xf numFmtId="167" fontId="0" fillId="2" borderId="5" xfId="0" applyNumberFormat="1" applyFill="1" applyBorder="1" applyAlignment="1" applyProtection="1">
      <alignment horizontal="center"/>
    </xf>
    <xf numFmtId="0" fontId="0" fillId="2" borderId="8" xfId="0" applyFont="1" applyFill="1" applyBorder="1" applyAlignment="1">
      <alignment horizontal="left"/>
    </xf>
    <xf numFmtId="0" fontId="0" fillId="2" borderId="9" xfId="0" applyFont="1" applyFill="1" applyBorder="1" applyAlignment="1">
      <alignment horizontal="left"/>
    </xf>
    <xf numFmtId="0" fontId="0" fillId="2" borderId="0" xfId="0" applyFill="1" applyBorder="1" applyAlignment="1" applyProtection="1">
      <alignment horizontal="right"/>
    </xf>
    <xf numFmtId="0" fontId="0" fillId="5" borderId="0" xfId="0" applyFill="1" applyBorder="1" applyProtection="1"/>
    <xf numFmtId="0" fontId="0" fillId="2" borderId="0" xfId="0" applyFill="1" applyBorder="1" applyAlignment="1" applyProtection="1">
      <alignment horizontal="center"/>
    </xf>
    <xf numFmtId="49" fontId="0" fillId="4" borderId="8" xfId="0" applyNumberFormat="1" applyFill="1" applyBorder="1" applyAlignment="1" applyProtection="1">
      <alignment horizontal="left"/>
      <protection locked="0"/>
    </xf>
    <xf numFmtId="49" fontId="0" fillId="4" borderId="9" xfId="0" applyNumberFormat="1" applyFill="1" applyBorder="1" applyAlignment="1" applyProtection="1">
      <alignment horizontal="left"/>
      <protection locked="0"/>
    </xf>
    <xf numFmtId="49" fontId="0" fillId="4" borderId="10" xfId="0" applyNumberFormat="1" applyFill="1" applyBorder="1" applyAlignment="1" applyProtection="1">
      <alignment horizontal="left"/>
      <protection locked="0"/>
    </xf>
    <xf numFmtId="49" fontId="0" fillId="4" borderId="8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0" fillId="2" borderId="0" xfId="0" applyFill="1" applyAlignment="1" applyProtection="1">
      <alignment vertical="center"/>
    </xf>
    <xf numFmtId="0" fontId="16" fillId="2" borderId="0" xfId="0" applyFont="1" applyFill="1" applyAlignment="1">
      <alignment vertical="center"/>
    </xf>
    <xf numFmtId="164" fontId="0" fillId="5" borderId="0" xfId="0" applyNumberFormat="1" applyFill="1" applyBorder="1" applyAlignment="1" applyProtection="1">
      <alignment vertical="center"/>
    </xf>
    <xf numFmtId="164" fontId="0" fillId="5" borderId="0" xfId="0" applyNumberFormat="1" applyFill="1" applyBorder="1" applyAlignment="1" applyProtection="1">
      <alignment horizontal="center" vertical="center"/>
    </xf>
    <xf numFmtId="0" fontId="6" fillId="2" borderId="0" xfId="0" applyFont="1" applyFill="1" applyAlignment="1">
      <alignment vertical="center"/>
    </xf>
    <xf numFmtId="0" fontId="0" fillId="5" borderId="0" xfId="0" applyFill="1" applyBorder="1" applyAlignment="1" applyProtection="1">
      <alignment vertical="center"/>
    </xf>
    <xf numFmtId="2" fontId="6" fillId="2" borderId="0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85725</xdr:colOff>
          <xdr:row>58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47"/>
  <sheetViews>
    <sheetView showGridLines="0" showRowColHeaders="0" tabSelected="1" zoomScaleNormal="100" workbookViewId="0">
      <selection activeCell="AG26" sqref="AG26:AU26"/>
    </sheetView>
  </sheetViews>
  <sheetFormatPr defaultColWidth="2.28515625" defaultRowHeight="12.75" x14ac:dyDescent="0.2"/>
  <cols>
    <col min="1" max="1" width="2.28515625" style="1" customWidth="1"/>
    <col min="2" max="2" width="2.5703125" style="1" customWidth="1"/>
    <col min="3" max="14" width="2.28515625" style="1" customWidth="1"/>
    <col min="15" max="15" width="2.5703125" style="1" customWidth="1"/>
    <col min="16" max="16" width="2.42578125" style="1" customWidth="1"/>
    <col min="17" max="17" width="2.28515625" style="1" customWidth="1"/>
    <col min="18" max="18" width="1.5703125" style="1" customWidth="1"/>
    <col min="19" max="31" width="2.28515625" style="1" customWidth="1"/>
    <col min="32" max="32" width="3.28515625" style="1" customWidth="1"/>
    <col min="33" max="33" width="2.5703125" style="1" customWidth="1"/>
    <col min="34" max="35" width="2.7109375" style="1" customWidth="1"/>
    <col min="36" max="38" width="2.28515625" style="1" customWidth="1"/>
    <col min="39" max="39" width="1.42578125" style="1" customWidth="1"/>
    <col min="40" max="40" width="2.140625" style="1" customWidth="1"/>
    <col min="41" max="41" width="2.28515625" style="1" customWidth="1"/>
    <col min="42" max="42" width="1.28515625" style="1" customWidth="1"/>
    <col min="43" max="43" width="2.28515625" style="1" customWidth="1"/>
    <col min="44" max="44" width="3.5703125" style="1" customWidth="1"/>
    <col min="45" max="45" width="2.28515625" style="1" customWidth="1"/>
    <col min="46" max="46" width="3.140625" style="1" customWidth="1"/>
    <col min="47" max="47" width="2.28515625" style="1" customWidth="1"/>
    <col min="48" max="48" width="1.5703125" style="36" customWidth="1"/>
    <col min="49" max="65" width="2.28515625" style="1" customWidth="1"/>
    <col min="66" max="66" width="2.28515625" style="1" hidden="1" customWidth="1"/>
    <col min="67" max="80" width="2.28515625" style="1" customWidth="1"/>
    <col min="81" max="81" width="2.28515625" style="22" customWidth="1"/>
    <col min="82" max="16384" width="2.28515625" style="1"/>
  </cols>
  <sheetData>
    <row r="1" spans="1:81" ht="15.75" customHeight="1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BL1" s="4"/>
      <c r="BM1" s="4"/>
      <c r="BN1" s="4"/>
      <c r="BO1" s="4"/>
      <c r="BP1" s="4"/>
    </row>
    <row r="2" spans="1:81" ht="20.100000000000001" customHeight="1" x14ac:dyDescent="0.25">
      <c r="B2" s="5" t="s">
        <v>1</v>
      </c>
      <c r="Z2" s="6"/>
      <c r="AA2" s="6"/>
      <c r="AB2" s="6"/>
      <c r="AC2" s="6"/>
      <c r="AD2" s="6"/>
      <c r="AE2" s="6"/>
      <c r="AF2" s="6"/>
      <c r="AG2" s="6"/>
      <c r="AH2" s="115" t="s">
        <v>68</v>
      </c>
      <c r="AI2" s="116"/>
      <c r="AJ2" s="116"/>
      <c r="AK2" s="116"/>
      <c r="AL2" s="116"/>
      <c r="AM2" s="116"/>
      <c r="AN2" s="116"/>
      <c r="AO2" s="116"/>
      <c r="AP2" s="116"/>
      <c r="AQ2" s="63"/>
      <c r="AR2" s="63"/>
      <c r="AS2" s="63"/>
      <c r="AT2" s="63"/>
      <c r="AU2" s="64"/>
      <c r="BL2" s="4"/>
      <c r="BM2" s="4"/>
      <c r="BN2" s="4"/>
      <c r="BO2" s="4"/>
      <c r="BP2" s="4"/>
      <c r="CC2" s="34">
        <v>42277</v>
      </c>
    </row>
    <row r="3" spans="1:81" ht="18" x14ac:dyDescent="0.25">
      <c r="B3" s="5" t="s">
        <v>63</v>
      </c>
      <c r="Z3" s="6"/>
      <c r="AA3" s="6"/>
      <c r="AB3" s="6"/>
      <c r="AC3" s="6"/>
      <c r="AD3" s="6"/>
      <c r="AE3" s="6"/>
      <c r="AF3" s="6"/>
      <c r="AG3" s="6"/>
      <c r="AH3" s="7" t="s">
        <v>2</v>
      </c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8"/>
      <c r="BL3" s="4"/>
      <c r="BM3" s="4"/>
      <c r="BN3" s="4"/>
      <c r="BO3" s="4"/>
      <c r="BP3" s="4"/>
      <c r="CC3" s="34">
        <v>42369</v>
      </c>
    </row>
    <row r="4" spans="1:81" ht="15.75" customHeight="1" x14ac:dyDescent="0.2">
      <c r="B4" s="9" t="s">
        <v>3</v>
      </c>
      <c r="F4" s="10"/>
      <c r="G4" s="10" t="s">
        <v>0</v>
      </c>
      <c r="Z4" s="6"/>
      <c r="AA4" s="6"/>
      <c r="AB4" s="6"/>
      <c r="AC4" s="6"/>
      <c r="AD4" s="6"/>
      <c r="AE4" s="6"/>
      <c r="AF4" s="6"/>
      <c r="AG4" s="6"/>
      <c r="AH4" s="11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BL4" s="4"/>
      <c r="BM4" s="4"/>
      <c r="BN4" s="4"/>
      <c r="BO4" s="4"/>
      <c r="BP4" s="4"/>
      <c r="CC4" s="34">
        <v>42460</v>
      </c>
    </row>
    <row r="5" spans="1:81" x14ac:dyDescent="0.2">
      <c r="F5" s="10"/>
      <c r="G5" s="10" t="s">
        <v>66</v>
      </c>
      <c r="Z5" s="6"/>
      <c r="AA5" s="6"/>
      <c r="AB5" s="6"/>
      <c r="AC5" s="6"/>
      <c r="AD5" s="6"/>
      <c r="AE5" s="6"/>
      <c r="AF5" s="6"/>
      <c r="AG5" s="6"/>
      <c r="AH5" s="11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8"/>
      <c r="BL5" s="4"/>
      <c r="BM5" s="4"/>
      <c r="BN5" s="4"/>
      <c r="BO5" s="4"/>
      <c r="BP5" s="4"/>
      <c r="CC5" s="34">
        <v>42551</v>
      </c>
    </row>
    <row r="6" spans="1:81" x14ac:dyDescent="0.2">
      <c r="F6" s="10"/>
      <c r="G6" s="10" t="s">
        <v>67</v>
      </c>
      <c r="Z6" s="6"/>
      <c r="AA6" s="6"/>
      <c r="AB6" s="6"/>
      <c r="AC6" s="6"/>
      <c r="AD6" s="6"/>
      <c r="AE6" s="6"/>
      <c r="AF6" s="6"/>
      <c r="AG6" s="6"/>
      <c r="AH6" s="11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8"/>
      <c r="BL6" s="4"/>
      <c r="BM6" s="4"/>
      <c r="BN6" s="4"/>
      <c r="BO6" s="4"/>
      <c r="BP6" s="4"/>
      <c r="CC6" s="34">
        <v>42643</v>
      </c>
    </row>
    <row r="7" spans="1:81" x14ac:dyDescent="0.2">
      <c r="Z7" s="6"/>
      <c r="AA7" s="6"/>
      <c r="AB7" s="6"/>
      <c r="AC7" s="6"/>
      <c r="AD7" s="6"/>
      <c r="AE7" s="6"/>
      <c r="AF7" s="6"/>
      <c r="AG7" s="6"/>
      <c r="AH7" s="11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8"/>
      <c r="BL7" s="4"/>
      <c r="BM7" s="4"/>
      <c r="BN7" s="4"/>
      <c r="BO7" s="4"/>
      <c r="BP7" s="4"/>
      <c r="CC7" s="34">
        <v>42735</v>
      </c>
    </row>
    <row r="8" spans="1:81" ht="18.75" customHeight="1" x14ac:dyDescent="0.2">
      <c r="F8" s="23" t="s">
        <v>55</v>
      </c>
      <c r="Z8" s="6"/>
      <c r="AA8" s="6"/>
      <c r="AB8" s="6"/>
      <c r="AC8" s="6"/>
      <c r="AD8" s="6"/>
      <c r="AE8" s="6"/>
      <c r="AF8" s="6"/>
      <c r="AG8" s="6"/>
      <c r="AH8" s="11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8"/>
      <c r="BL8" s="4"/>
      <c r="BM8" s="4"/>
      <c r="BN8" s="4"/>
      <c r="BO8" s="4"/>
      <c r="BP8" s="4"/>
      <c r="CC8" s="34">
        <v>42825</v>
      </c>
    </row>
    <row r="9" spans="1:81" ht="20.100000000000001" customHeight="1" x14ac:dyDescent="0.2">
      <c r="A9" s="12"/>
      <c r="B9" s="13"/>
      <c r="C9" s="13"/>
      <c r="D9" s="13"/>
      <c r="E9" s="13"/>
      <c r="F9" s="13"/>
      <c r="G9" s="14" t="s">
        <v>4</v>
      </c>
      <c r="H9" s="120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2"/>
      <c r="AA9" s="56"/>
      <c r="AB9" s="56"/>
      <c r="AC9" s="56"/>
      <c r="AD9" s="56"/>
      <c r="AE9" s="6"/>
      <c r="AF9" s="6"/>
      <c r="AG9" s="6"/>
      <c r="AH9" s="42" t="s">
        <v>5</v>
      </c>
      <c r="AI9" s="43"/>
      <c r="AJ9" s="43"/>
      <c r="AK9" s="43"/>
      <c r="AL9" s="43"/>
      <c r="AM9" s="43"/>
      <c r="AN9" s="43"/>
      <c r="AO9" s="43"/>
      <c r="AP9" s="111"/>
      <c r="AQ9" s="111"/>
      <c r="AR9" s="111"/>
      <c r="AS9" s="111"/>
      <c r="AT9" s="111"/>
      <c r="AU9" s="112"/>
      <c r="BL9" s="4"/>
      <c r="BM9" s="4"/>
      <c r="BN9" s="4"/>
      <c r="BO9" s="4"/>
      <c r="BP9" s="4"/>
      <c r="CC9" s="34">
        <v>42916</v>
      </c>
    </row>
    <row r="10" spans="1:81" ht="20.100000000000001" customHeight="1" x14ac:dyDescent="0.2">
      <c r="A10" s="15"/>
      <c r="B10" s="13"/>
      <c r="C10" s="13"/>
      <c r="D10" s="13"/>
      <c r="E10" s="13"/>
      <c r="F10" s="13"/>
      <c r="G10" s="14" t="s">
        <v>6</v>
      </c>
      <c r="H10" s="120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2"/>
      <c r="AA10" s="56"/>
      <c r="AB10" s="56"/>
      <c r="AC10" s="56"/>
      <c r="AD10" s="56"/>
      <c r="AE10" s="6"/>
      <c r="AF10" s="6"/>
      <c r="AG10" s="6"/>
      <c r="AH10" s="44" t="s">
        <v>7</v>
      </c>
      <c r="AI10" s="35"/>
      <c r="AJ10" s="35"/>
      <c r="AK10" s="35"/>
      <c r="AL10" s="38"/>
      <c r="AM10" s="39"/>
      <c r="AN10" s="39"/>
      <c r="AO10" s="39"/>
      <c r="AP10" s="113" t="str">
        <f>IF(ISBLANK(AP9),"",VLOOKUP(AP9,Sheet2!$A$1:$B$55,2))</f>
        <v/>
      </c>
      <c r="AQ10" s="113"/>
      <c r="AR10" s="113"/>
      <c r="AS10" s="113"/>
      <c r="AT10" s="113"/>
      <c r="AU10" s="114"/>
      <c r="AV10" s="35"/>
      <c r="AX10" s="108"/>
      <c r="AY10" s="108"/>
      <c r="AZ10" s="108"/>
      <c r="BA10" s="108"/>
      <c r="BB10" s="108"/>
      <c r="BC10" s="108"/>
      <c r="BD10" s="108"/>
      <c r="BE10" s="108"/>
      <c r="BF10" s="108"/>
      <c r="BL10" s="4"/>
      <c r="BM10" s="4"/>
      <c r="BN10" s="4"/>
      <c r="BO10" s="4"/>
      <c r="BP10" s="4"/>
    </row>
    <row r="11" spans="1:81" ht="20.100000000000001" customHeight="1" x14ac:dyDescent="0.2">
      <c r="B11" s="17"/>
      <c r="C11" s="17"/>
      <c r="D11" s="17"/>
      <c r="E11" s="17"/>
      <c r="F11" s="17"/>
      <c r="G11" s="15" t="s">
        <v>8</v>
      </c>
      <c r="H11" s="120"/>
      <c r="I11" s="121"/>
      <c r="J11" s="121"/>
      <c r="K11" s="121"/>
      <c r="L11" s="121"/>
      <c r="M11" s="121"/>
      <c r="N11" s="121"/>
      <c r="O11" s="121"/>
      <c r="P11" s="121"/>
      <c r="Q11" s="122"/>
      <c r="R11" s="123"/>
      <c r="S11" s="63"/>
      <c r="T11" s="63"/>
      <c r="U11" s="64"/>
      <c r="V11" s="63"/>
      <c r="W11" s="63"/>
      <c r="X11" s="63"/>
      <c r="Y11" s="63"/>
      <c r="Z11" s="64"/>
      <c r="AA11" s="57"/>
      <c r="AB11" s="57"/>
      <c r="AC11" s="57"/>
      <c r="AD11" s="57"/>
      <c r="AE11" s="6"/>
      <c r="AF11" s="6"/>
      <c r="AG11" s="6"/>
      <c r="AH11" s="42" t="s">
        <v>9</v>
      </c>
      <c r="AI11" s="43"/>
      <c r="AJ11" s="43"/>
      <c r="AK11" s="43"/>
      <c r="AL11" s="45"/>
      <c r="AM11" s="45"/>
      <c r="AN11" s="45"/>
      <c r="AO11" s="45"/>
      <c r="AP11" s="111"/>
      <c r="AQ11" s="111"/>
      <c r="AR11" s="111"/>
      <c r="AS11" s="111"/>
      <c r="AT11" s="111"/>
      <c r="AU11" s="112"/>
      <c r="AV11" s="46"/>
      <c r="AX11" s="108"/>
      <c r="AY11" s="108"/>
      <c r="AZ11" s="108"/>
      <c r="BA11" s="108"/>
      <c r="BB11" s="108"/>
      <c r="BC11" s="108"/>
      <c r="BD11" s="108"/>
      <c r="BE11" s="108"/>
      <c r="BF11" s="108"/>
      <c r="BL11" s="4"/>
      <c r="BM11" s="4"/>
      <c r="BN11" s="4"/>
      <c r="BO11" s="4"/>
      <c r="BP11" s="4"/>
    </row>
    <row r="12" spans="1:81" ht="13.5" customHeight="1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58"/>
      <c r="AB12" s="58"/>
      <c r="AC12" s="58"/>
      <c r="AD12" s="58"/>
      <c r="AE12" s="36"/>
      <c r="AF12" s="36"/>
      <c r="AG12" s="36"/>
      <c r="AH12" s="37" t="s">
        <v>10</v>
      </c>
      <c r="AI12" s="38"/>
      <c r="AJ12" s="38"/>
      <c r="AK12" s="38"/>
      <c r="AL12" s="38"/>
      <c r="AM12" s="38"/>
      <c r="AN12" s="38"/>
      <c r="AO12" s="38"/>
      <c r="AP12" s="39"/>
      <c r="AQ12" s="39"/>
      <c r="AR12" s="39"/>
      <c r="AS12" s="39"/>
      <c r="AT12" s="39"/>
      <c r="AU12" s="39"/>
      <c r="AV12" s="46"/>
      <c r="BL12" s="4"/>
      <c r="BM12" s="4"/>
      <c r="BN12" s="4"/>
      <c r="BO12" s="4"/>
      <c r="BP12" s="4"/>
    </row>
    <row r="13" spans="1:81" ht="11.25" customHeight="1" x14ac:dyDescent="0.2">
      <c r="A13" s="117"/>
      <c r="B13" s="118"/>
      <c r="C13" s="118"/>
      <c r="D13" s="118"/>
      <c r="E13" s="118"/>
      <c r="F13" s="118"/>
      <c r="G13" s="118"/>
      <c r="H13" s="118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55"/>
      <c r="AB13" s="55"/>
      <c r="AC13" s="55"/>
      <c r="AD13" s="55"/>
      <c r="AE13" s="36"/>
      <c r="AF13" s="36"/>
      <c r="AG13" s="36"/>
      <c r="AH13" s="40" t="s">
        <v>11</v>
      </c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81" ht="9" customHeight="1" x14ac:dyDescent="0.2">
      <c r="A14" s="118"/>
      <c r="B14" s="118"/>
      <c r="C14" s="118"/>
      <c r="D14" s="118"/>
      <c r="E14" s="118"/>
      <c r="F14" s="118"/>
      <c r="G14" s="118"/>
      <c r="H14" s="118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55"/>
      <c r="AB14" s="55"/>
      <c r="AC14" s="55"/>
      <c r="AD14" s="55"/>
      <c r="AE14" s="36"/>
      <c r="AF14" s="36"/>
      <c r="AG14" s="36"/>
      <c r="AH14" s="41" t="s">
        <v>12</v>
      </c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</row>
    <row r="15" spans="1:81" ht="9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41" t="s">
        <v>13</v>
      </c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</row>
    <row r="16" spans="1:81" ht="9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41" t="s">
        <v>14</v>
      </c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</row>
    <row r="17" spans="1:82" ht="9.7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Y17" s="109"/>
      <c r="AZ17" s="109"/>
      <c r="BA17" s="109"/>
      <c r="BB17" s="109"/>
      <c r="BC17" s="110"/>
      <c r="BD17" s="110"/>
      <c r="BE17" s="110"/>
      <c r="BF17" s="110"/>
      <c r="BG17" s="18"/>
    </row>
    <row r="18" spans="1:82" ht="21.75" customHeight="1" x14ac:dyDescent="0.2">
      <c r="A18" s="125" t="s">
        <v>61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6"/>
      <c r="AC18" s="126"/>
      <c r="AD18" s="126"/>
      <c r="AE18" s="36"/>
      <c r="AF18" s="19" t="s">
        <v>15</v>
      </c>
      <c r="AG18" s="65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7"/>
      <c r="AY18" s="105"/>
      <c r="AZ18" s="105"/>
      <c r="BA18" s="105"/>
      <c r="BB18" s="105"/>
      <c r="BC18" s="106"/>
      <c r="BD18" s="106"/>
      <c r="BE18" s="106"/>
      <c r="BF18" s="106"/>
      <c r="BG18" s="20"/>
    </row>
    <row r="19" spans="1:82" ht="21.75" customHeight="1" x14ac:dyDescent="0.2">
      <c r="A19" s="127" t="s">
        <v>64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128"/>
      <c r="Y19" s="128"/>
      <c r="Z19" s="128"/>
      <c r="AA19" s="128"/>
      <c r="AB19" s="128"/>
      <c r="AC19" s="128"/>
      <c r="AD19" s="128"/>
      <c r="AE19" s="36"/>
      <c r="AF19" s="59" t="s">
        <v>56</v>
      </c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Y19" s="97"/>
      <c r="AZ19" s="97"/>
      <c r="BA19" s="97"/>
      <c r="BB19" s="97"/>
      <c r="BC19" s="101"/>
      <c r="BD19" s="101"/>
      <c r="BE19" s="101"/>
      <c r="BF19" s="101"/>
    </row>
    <row r="20" spans="1:82" ht="21.75" customHeight="1" x14ac:dyDescent="0.2">
      <c r="A20" s="127" t="s">
        <v>65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129"/>
      <c r="Y20" s="129"/>
      <c r="Z20" s="129"/>
      <c r="AA20" s="129"/>
      <c r="AB20" s="129"/>
      <c r="AC20" s="129"/>
      <c r="AD20" s="129"/>
      <c r="AE20" s="36"/>
      <c r="AF20" s="59" t="s">
        <v>57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</row>
    <row r="21" spans="1:82" ht="21.75" customHeight="1" x14ac:dyDescent="0.2">
      <c r="A21" s="127" t="s">
        <v>60</v>
      </c>
      <c r="B21" s="130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131"/>
      <c r="Y21" s="131"/>
      <c r="Z21" s="131"/>
      <c r="AA21" s="131"/>
      <c r="AB21" s="131"/>
      <c r="AC21" s="131"/>
      <c r="AD21" s="131"/>
      <c r="AE21" s="36"/>
      <c r="AF21" s="19" t="s">
        <v>16</v>
      </c>
      <c r="AG21" s="102">
        <f>AG18-AG19-AG20</f>
        <v>0</v>
      </c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4"/>
    </row>
    <row r="22" spans="1:82" ht="21.75" customHeight="1" x14ac:dyDescent="0.2">
      <c r="A22" s="62" t="s">
        <v>41</v>
      </c>
      <c r="B22" s="130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126"/>
      <c r="Y22" s="126"/>
      <c r="Z22" s="126"/>
      <c r="AA22" s="126"/>
      <c r="AB22" s="126"/>
      <c r="AC22" s="126"/>
      <c r="AD22" s="126"/>
      <c r="AE22" s="36"/>
      <c r="AF22" s="19" t="s">
        <v>17</v>
      </c>
      <c r="AG22" s="78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80"/>
    </row>
    <row r="23" spans="1:82" ht="21.75" customHeight="1" x14ac:dyDescent="0.2">
      <c r="A23" s="62" t="s">
        <v>42</v>
      </c>
      <c r="B23" s="130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126"/>
      <c r="Y23" s="126"/>
      <c r="Z23" s="126"/>
      <c r="AA23" s="126"/>
      <c r="AB23" s="126"/>
      <c r="AC23" s="126"/>
      <c r="AD23" s="126"/>
      <c r="AE23" s="36"/>
      <c r="AF23" s="19" t="s">
        <v>18</v>
      </c>
      <c r="AG23" s="72">
        <f>AG21-AG22</f>
        <v>0</v>
      </c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4"/>
    </row>
    <row r="24" spans="1:82" ht="23.25" customHeight="1" x14ac:dyDescent="0.2">
      <c r="A24" s="125" t="s">
        <v>69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F24" s="19" t="s">
        <v>19</v>
      </c>
      <c r="AG24" s="72">
        <f>IF(AG23&gt;=0,AG23,0)</f>
        <v>0</v>
      </c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4"/>
    </row>
    <row r="25" spans="1:82" ht="21.75" customHeight="1" x14ac:dyDescent="0.2">
      <c r="A25" s="62" t="s">
        <v>43</v>
      </c>
      <c r="B25" s="62"/>
      <c r="C25" s="62"/>
      <c r="D25" s="62"/>
      <c r="E25" s="62"/>
      <c r="F25" s="62"/>
      <c r="G25" s="62"/>
      <c r="H25" s="62"/>
      <c r="I25" s="62"/>
      <c r="J25" s="13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F25" s="19" t="s">
        <v>20</v>
      </c>
      <c r="AG25" s="72">
        <f>ROUND(0.02*AG24,2)</f>
        <v>0</v>
      </c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4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6"/>
      <c r="BO25" s="6"/>
    </row>
    <row r="26" spans="1:82" ht="21.75" customHeight="1" x14ac:dyDescent="0.2">
      <c r="A26" s="127" t="s">
        <v>62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128"/>
      <c r="Y26" s="128"/>
      <c r="Z26" s="128"/>
      <c r="AA26" s="128"/>
      <c r="AB26" s="128"/>
      <c r="AC26" s="128"/>
      <c r="AD26" s="128"/>
      <c r="AF26" s="19" t="s">
        <v>21</v>
      </c>
      <c r="AG26" s="98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100"/>
    </row>
    <row r="27" spans="1:82" ht="21.75" customHeight="1" x14ac:dyDescent="0.2">
      <c r="A27" s="127" t="s">
        <v>51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127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F27" s="19" t="s">
        <v>22</v>
      </c>
      <c r="AG27" s="68">
        <f>AG25-AG26</f>
        <v>0</v>
      </c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70"/>
      <c r="AY27" s="71"/>
      <c r="AZ27" s="71"/>
      <c r="BA27" s="71"/>
      <c r="BB27" s="71"/>
      <c r="BC27" s="71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D27" s="6"/>
    </row>
    <row r="28" spans="1:82" ht="21.75" customHeight="1" x14ac:dyDescent="0.2">
      <c r="A28" s="127" t="s">
        <v>52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F28" s="19" t="s">
        <v>23</v>
      </c>
      <c r="AG28" s="68">
        <f>IF(BN28+BN29&lt;15,0,BN28+0)</f>
        <v>0</v>
      </c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70"/>
      <c r="BM28" s="6"/>
      <c r="BN28" s="54">
        <f>IF(ISBLANK($AP$9),0,(PRODUCT($AG$27,VLOOKUP($AP$9,Sheet1!$A$1:$G$50,IF($AP$11&lt;=$AP$10,2,IF($AP$11&lt;=$AP$10+10,3,IF($AP$11&lt;=$AP$10+15,4,IF($AP$11&lt;=$AP$10+20,5,IF($AP$11&lt;=$AP$10+30,6,7)))))))))</f>
        <v>0</v>
      </c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D28" s="6"/>
    </row>
    <row r="29" spans="1:82" ht="21.75" customHeight="1" x14ac:dyDescent="0.2">
      <c r="A29" s="127" t="s">
        <v>54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F29" s="19" t="s">
        <v>24</v>
      </c>
      <c r="AG29" s="68">
        <f>IF(BN28+BN29&lt;15,0,BN29)</f>
        <v>0</v>
      </c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70"/>
      <c r="BM29" s="6"/>
      <c r="BN29" s="54">
        <f>IF($AP$11&lt;=$AP$10,0,ROUND($AG$27*0.0075,2)*((MONTH($AP$11)-MONTH($AP$9+1))+(YEAR($AP$11)-YEAR($AP$10))*12))</f>
        <v>0</v>
      </c>
      <c r="BO29" s="54"/>
      <c r="BR29" s="54"/>
      <c r="BS29" s="54">
        <f>((MONTH(O38)-MONTH(U10))+(YEAR(O38)-YEAR(U10))*12)</f>
        <v>0</v>
      </c>
      <c r="BT29" s="54"/>
      <c r="BU29" s="54"/>
      <c r="BV29" s="54"/>
      <c r="BW29" s="54"/>
      <c r="BX29" s="54">
        <f>((MONTH(T38)-MONTH(Z10))+(YEAR(T38)-YEAR(Z10))*12)</f>
        <v>0</v>
      </c>
      <c r="BY29" s="54"/>
      <c r="BZ29" s="54"/>
      <c r="CA29" s="54"/>
      <c r="CB29" s="54"/>
      <c r="CD29" s="6"/>
    </row>
    <row r="30" spans="1:82" ht="21.75" customHeight="1" x14ac:dyDescent="0.2">
      <c r="A30" s="62" t="s">
        <v>44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F30" s="19" t="s">
        <v>25</v>
      </c>
      <c r="AG30" s="65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7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D30" s="6"/>
    </row>
    <row r="31" spans="1:82" ht="21.75" customHeight="1" x14ac:dyDescent="0.2">
      <c r="A31" s="127" t="s">
        <v>53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F31" s="19" t="s">
        <v>26</v>
      </c>
      <c r="AG31" s="72">
        <f>AG27+AG28+AG29+AG30</f>
        <v>0</v>
      </c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4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D31" s="6"/>
    </row>
    <row r="32" spans="1:82" ht="21.75" customHeight="1" x14ac:dyDescent="0.2">
      <c r="A32" s="62" t="s">
        <v>27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19" t="s">
        <v>28</v>
      </c>
      <c r="AG32" s="75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7"/>
    </row>
    <row r="33" spans="1:81" ht="21.75" customHeight="1" x14ac:dyDescent="0.2">
      <c r="A33" s="125" t="s">
        <v>59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60"/>
      <c r="AF33" s="61" t="s">
        <v>58</v>
      </c>
      <c r="AG33" s="81">
        <f>IF(AG23&lt;0,-AG23,0)</f>
        <v>0</v>
      </c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3"/>
    </row>
    <row r="34" spans="1:81" ht="9.75" customHeight="1" x14ac:dyDescent="0.2">
      <c r="A34" s="9"/>
      <c r="AC34" s="6"/>
      <c r="AD34" s="6"/>
      <c r="AE34" s="6"/>
      <c r="AF34" s="6"/>
      <c r="AN34" s="36"/>
      <c r="AO34" s="36"/>
      <c r="AP34" s="36"/>
      <c r="AQ34" s="36"/>
      <c r="AR34" s="36"/>
      <c r="AS34" s="36"/>
      <c r="AT34" s="36"/>
      <c r="AU34" s="36"/>
    </row>
    <row r="35" spans="1:81" ht="11.25" customHeight="1" x14ac:dyDescent="0.2">
      <c r="AN35" s="36"/>
      <c r="AO35" s="36"/>
      <c r="AP35" s="36"/>
      <c r="AQ35" s="36"/>
      <c r="AR35" s="36"/>
      <c r="AS35" s="36"/>
      <c r="AT35" s="36"/>
      <c r="AU35" s="36"/>
    </row>
    <row r="36" spans="1:81" s="24" customFormat="1" x14ac:dyDescent="0.2">
      <c r="A36" s="23" t="s">
        <v>29</v>
      </c>
      <c r="AN36" s="47"/>
      <c r="AO36" s="47"/>
      <c r="AP36" s="47"/>
      <c r="AQ36" s="47"/>
      <c r="AR36" s="47"/>
      <c r="AS36" s="47"/>
      <c r="AT36" s="47"/>
      <c r="AU36" s="47"/>
      <c r="AV36" s="47"/>
      <c r="CC36" s="22"/>
    </row>
    <row r="37" spans="1:81" ht="10.5" customHeight="1" x14ac:dyDescent="0.2">
      <c r="A37" s="25" t="s">
        <v>30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25" t="s">
        <v>31</v>
      </c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25" t="s">
        <v>32</v>
      </c>
      <c r="AG37" s="16"/>
      <c r="AH37" s="16"/>
      <c r="AI37" s="16"/>
      <c r="AJ37" s="16"/>
      <c r="AK37" s="16"/>
      <c r="AL37" s="26"/>
      <c r="AN37" s="48" t="s">
        <v>33</v>
      </c>
      <c r="AO37" s="49"/>
      <c r="AP37" s="49"/>
      <c r="AQ37" s="49"/>
      <c r="AR37" s="49"/>
      <c r="AS37" s="49"/>
      <c r="AT37" s="49"/>
      <c r="AU37" s="49"/>
    </row>
    <row r="38" spans="1:81" ht="10.5" customHeight="1" x14ac:dyDescent="0.2">
      <c r="A38" s="1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85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7"/>
      <c r="AF38" s="91"/>
      <c r="AG38" s="92"/>
      <c r="AH38" s="92"/>
      <c r="AI38" s="92"/>
      <c r="AJ38" s="92"/>
      <c r="AK38" s="92"/>
      <c r="AL38" s="93"/>
      <c r="AN38" s="48" t="s">
        <v>34</v>
      </c>
      <c r="AO38" s="49"/>
      <c r="AP38" s="49"/>
      <c r="AQ38" s="49"/>
      <c r="AR38" s="49"/>
      <c r="AS38" s="49"/>
      <c r="AT38" s="49"/>
      <c r="AU38" s="49"/>
    </row>
    <row r="39" spans="1:81" ht="10.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88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90"/>
      <c r="AF39" s="94"/>
      <c r="AG39" s="95"/>
      <c r="AH39" s="95"/>
      <c r="AI39" s="95"/>
      <c r="AJ39" s="95"/>
      <c r="AK39" s="95"/>
      <c r="AL39" s="96"/>
      <c r="AN39" s="48" t="s">
        <v>35</v>
      </c>
      <c r="AO39" s="49"/>
      <c r="AP39" s="49"/>
      <c r="AQ39" s="49"/>
      <c r="AR39" s="49"/>
      <c r="AS39" s="49"/>
      <c r="AT39" s="49"/>
      <c r="AU39" s="49"/>
    </row>
    <row r="40" spans="1:81" s="36" customFormat="1" ht="10.5" customHeight="1" x14ac:dyDescent="0.2">
      <c r="A40" s="52" t="s">
        <v>36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52" t="s">
        <v>37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53"/>
      <c r="AN40" s="48" t="s">
        <v>38</v>
      </c>
      <c r="AO40" s="49"/>
      <c r="AP40" s="49"/>
      <c r="AQ40" s="49"/>
      <c r="AR40" s="49"/>
      <c r="AS40" s="49"/>
      <c r="AT40" s="49"/>
      <c r="AU40" s="49"/>
      <c r="CC40" s="22"/>
    </row>
    <row r="41" spans="1:81" ht="10.5" customHeight="1" x14ac:dyDescent="0.2">
      <c r="A41" s="85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7"/>
      <c r="S41" s="85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7"/>
      <c r="AN41" s="48" t="s">
        <v>39</v>
      </c>
      <c r="AO41" s="49"/>
      <c r="AP41" s="49"/>
      <c r="AQ41" s="49"/>
      <c r="AR41" s="49"/>
      <c r="AS41" s="49"/>
      <c r="AT41" s="49"/>
      <c r="AU41" s="49"/>
    </row>
    <row r="42" spans="1:81" ht="10.5" customHeight="1" x14ac:dyDescent="0.2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90"/>
      <c r="S42" s="88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90"/>
      <c r="AN42" s="48" t="s">
        <v>45</v>
      </c>
      <c r="AO42" s="49"/>
      <c r="AP42" s="49"/>
      <c r="AQ42" s="49"/>
      <c r="AR42" s="49"/>
      <c r="AS42" s="49"/>
      <c r="AT42" s="49"/>
      <c r="AU42" s="49"/>
    </row>
    <row r="43" spans="1:81" ht="9" customHeight="1" x14ac:dyDescent="0.2">
      <c r="AN43" s="50" t="s">
        <v>40</v>
      </c>
      <c r="AO43" s="49"/>
      <c r="AP43" s="49"/>
      <c r="AQ43" s="49"/>
      <c r="AR43" s="49"/>
      <c r="AS43" s="49"/>
      <c r="AT43" s="49"/>
      <c r="AU43" s="49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</row>
    <row r="44" spans="1:81" ht="9" customHeight="1" x14ac:dyDescent="0.2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N44" s="36"/>
      <c r="AO44" s="36"/>
      <c r="AP44" s="36"/>
      <c r="AQ44" s="36"/>
      <c r="AR44" s="36"/>
      <c r="AS44" s="36"/>
      <c r="AT44" s="36"/>
      <c r="AU44" s="36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</row>
    <row r="45" spans="1:81" ht="9" customHeight="1" x14ac:dyDescent="0.2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29"/>
      <c r="AN45" s="51" t="str">
        <f>MONTH(AP9)&amp;DAY(AP9)&amp;YEAR(AP9)</f>
        <v>101900</v>
      </c>
      <c r="AO45" s="36"/>
      <c r="AP45" s="36"/>
      <c r="AQ45" s="36"/>
      <c r="AR45" s="36"/>
      <c r="AS45" s="36"/>
      <c r="AT45" s="36"/>
      <c r="AU45" s="36"/>
    </row>
    <row r="46" spans="1:81" ht="9" customHeight="1" x14ac:dyDescent="0.2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N46" s="36"/>
      <c r="AO46" s="36"/>
      <c r="AP46" s="36"/>
      <c r="AQ46" s="36"/>
      <c r="AR46" s="36"/>
      <c r="AS46" s="36"/>
      <c r="AT46" s="36"/>
      <c r="AU46" s="36"/>
    </row>
    <row r="47" spans="1:81" ht="8.1" customHeight="1" x14ac:dyDescent="0.2"/>
  </sheetData>
  <sheetProtection sheet="1" selectLockedCells="1"/>
  <mergeCells count="46">
    <mergeCell ref="A24:AD24"/>
    <mergeCell ref="A33:AD33"/>
    <mergeCell ref="I13:Z14"/>
    <mergeCell ref="H9:Z9"/>
    <mergeCell ref="H10:Z10"/>
    <mergeCell ref="H11:Q11"/>
    <mergeCell ref="R11:U11"/>
    <mergeCell ref="AQ2:AU2"/>
    <mergeCell ref="AP9:AU9"/>
    <mergeCell ref="AP10:AU10"/>
    <mergeCell ref="AX10:BF10"/>
    <mergeCell ref="AP11:AU11"/>
    <mergeCell ref="AH2:AP2"/>
    <mergeCell ref="A44:AL46"/>
    <mergeCell ref="S38:AE39"/>
    <mergeCell ref="AF38:AL39"/>
    <mergeCell ref="A41:R42"/>
    <mergeCell ref="S41:AL42"/>
    <mergeCell ref="X20:AD20"/>
    <mergeCell ref="AG31:AU31"/>
    <mergeCell ref="AG32:AU32"/>
    <mergeCell ref="AG22:AU22"/>
    <mergeCell ref="AG23:AU23"/>
    <mergeCell ref="AG24:AU24"/>
    <mergeCell ref="AG25:AU25"/>
    <mergeCell ref="AG33:AU33"/>
    <mergeCell ref="AG26:AU26"/>
    <mergeCell ref="AG21:AU21"/>
    <mergeCell ref="AG19:AU19"/>
    <mergeCell ref="AG20:AU20"/>
    <mergeCell ref="V11:Z11"/>
    <mergeCell ref="AG30:AU30"/>
    <mergeCell ref="AG28:AU28"/>
    <mergeCell ref="AG29:AU29"/>
    <mergeCell ref="AY27:BC27"/>
    <mergeCell ref="AG27:AU27"/>
    <mergeCell ref="AY19:BB19"/>
    <mergeCell ref="BC19:BF19"/>
    <mergeCell ref="AG18:AU18"/>
    <mergeCell ref="AY18:BB18"/>
    <mergeCell ref="BC18:BF18"/>
    <mergeCell ref="A18:AA18"/>
    <mergeCell ref="AX11:BF11"/>
    <mergeCell ref="AY17:BB17"/>
    <mergeCell ref="BC17:BF17"/>
    <mergeCell ref="A13:H14"/>
  </mergeCells>
  <phoneticPr fontId="1" type="noConversion"/>
  <dataValidations xWindow="916" yWindow="784" count="2">
    <dataValidation allowBlank="1" showInputMessage="1" showErrorMessage="1" prompt="Must enter date in &quot;Date Paid&quot; field above to calculate interest" sqref="BR29:CB29 BN29:BO29" xr:uid="{00000000-0002-0000-0000-000000000000}"/>
    <dataValidation type="list" allowBlank="1" showInputMessage="1" showErrorMessage="1" sqref="AP9:AU9" xr:uid="{00000000-0002-0000-0000-000001000000}">
      <formula1>$CC$1:$CC$9</formula1>
    </dataValidation>
  </dataValidations>
  <pageMargins left="0.25" right="0.25" top="0.5" bottom="0.5" header="0" footer="0"/>
  <pageSetup scale="91" orientation="portrait" r:id="rId1"/>
  <headerFooter alignWithMargins="0">
    <oddFooter>&amp;C&amp;8Page 1 of 2&amp;R&amp;8TAX-F002
V2015.1</oddFooter>
  </headerFooter>
  <ignoredErrors>
    <ignoredError sqref="AF27 AF18 AF21:AF24 AF25:AF26 AF28:AF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workbookViewId="0"/>
  </sheetViews>
  <sheetFormatPr defaultRowHeight="11.25" x14ac:dyDescent="0.2"/>
  <cols>
    <col min="1" max="1" width="9.140625" style="31"/>
    <col min="2" max="16384" width="9.140625" style="33"/>
  </cols>
  <sheetData>
    <row r="1" spans="1:7" s="30" customFormat="1" x14ac:dyDescent="0.2">
      <c r="B1" s="30">
        <v>0</v>
      </c>
      <c r="C1" s="30" t="s">
        <v>46</v>
      </c>
      <c r="D1" s="30" t="s">
        <v>47</v>
      </c>
      <c r="E1" s="30" t="s">
        <v>48</v>
      </c>
      <c r="F1" s="30" t="s">
        <v>49</v>
      </c>
      <c r="G1" s="30" t="s">
        <v>50</v>
      </c>
    </row>
    <row r="2" spans="1:7" x14ac:dyDescent="0.2">
      <c r="A2" s="31">
        <v>37986</v>
      </c>
      <c r="B2" s="32">
        <v>0</v>
      </c>
      <c r="C2" s="32">
        <v>0.1</v>
      </c>
      <c r="D2" s="32">
        <v>0.1</v>
      </c>
      <c r="E2" s="32">
        <v>0.1</v>
      </c>
      <c r="F2" s="32">
        <v>0.1</v>
      </c>
      <c r="G2" s="32">
        <v>0.1</v>
      </c>
    </row>
    <row r="3" spans="1:7" x14ac:dyDescent="0.2">
      <c r="A3" s="31">
        <v>38077</v>
      </c>
      <c r="B3" s="32">
        <v>0</v>
      </c>
      <c r="C3" s="32">
        <v>0.1</v>
      </c>
      <c r="D3" s="32">
        <v>0.1</v>
      </c>
      <c r="E3" s="32">
        <v>0.1</v>
      </c>
      <c r="F3" s="32">
        <v>0.1</v>
      </c>
      <c r="G3" s="32">
        <v>0.1</v>
      </c>
    </row>
    <row r="4" spans="1:7" x14ac:dyDescent="0.2">
      <c r="A4" s="31">
        <v>38168</v>
      </c>
      <c r="B4" s="32">
        <v>0</v>
      </c>
      <c r="C4" s="32">
        <v>0.1</v>
      </c>
      <c r="D4" s="32">
        <v>0.1</v>
      </c>
      <c r="E4" s="32">
        <v>0.1</v>
      </c>
      <c r="F4" s="32">
        <v>0.1</v>
      </c>
      <c r="G4" s="32">
        <v>0.1</v>
      </c>
    </row>
    <row r="5" spans="1:7" x14ac:dyDescent="0.2">
      <c r="A5" s="31">
        <v>38260</v>
      </c>
      <c r="B5" s="32">
        <v>0</v>
      </c>
      <c r="C5" s="32">
        <v>0.1</v>
      </c>
      <c r="D5" s="32">
        <v>0.1</v>
      </c>
      <c r="E5" s="32">
        <v>0.1</v>
      </c>
      <c r="F5" s="32">
        <v>0.1</v>
      </c>
      <c r="G5" s="32">
        <v>0.1</v>
      </c>
    </row>
    <row r="6" spans="1:7" x14ac:dyDescent="0.2">
      <c r="A6" s="31">
        <v>38352</v>
      </c>
      <c r="B6" s="32">
        <v>0</v>
      </c>
      <c r="C6" s="32">
        <v>0.1</v>
      </c>
      <c r="D6" s="32">
        <v>0.1</v>
      </c>
      <c r="E6" s="32">
        <v>0.1</v>
      </c>
      <c r="F6" s="32">
        <v>0.1</v>
      </c>
      <c r="G6" s="32">
        <v>0.1</v>
      </c>
    </row>
    <row r="7" spans="1:7" x14ac:dyDescent="0.2">
      <c r="A7" s="31">
        <v>38442</v>
      </c>
      <c r="B7" s="32">
        <v>0</v>
      </c>
      <c r="C7" s="32">
        <v>0.1</v>
      </c>
      <c r="D7" s="32">
        <v>0.1</v>
      </c>
      <c r="E7" s="32">
        <v>0.1</v>
      </c>
      <c r="F7" s="32">
        <v>0.1</v>
      </c>
      <c r="G7" s="32">
        <v>0.1</v>
      </c>
    </row>
    <row r="8" spans="1:7" x14ac:dyDescent="0.2">
      <c r="A8" s="31">
        <v>38533</v>
      </c>
      <c r="B8" s="32">
        <v>0</v>
      </c>
      <c r="C8" s="32">
        <v>0.1</v>
      </c>
      <c r="D8" s="32">
        <v>0.1</v>
      </c>
      <c r="E8" s="32">
        <v>0.1</v>
      </c>
      <c r="F8" s="32">
        <v>0.1</v>
      </c>
      <c r="G8" s="32">
        <v>0.1</v>
      </c>
    </row>
    <row r="9" spans="1:7" x14ac:dyDescent="0.2">
      <c r="A9" s="31">
        <v>38625</v>
      </c>
      <c r="B9" s="32">
        <v>0</v>
      </c>
      <c r="C9" s="32">
        <v>0.1</v>
      </c>
      <c r="D9" s="32">
        <v>0.1</v>
      </c>
      <c r="E9" s="32">
        <v>0.1</v>
      </c>
      <c r="F9" s="32">
        <v>0.1</v>
      </c>
      <c r="G9" s="32">
        <v>0.1</v>
      </c>
    </row>
    <row r="10" spans="1:7" x14ac:dyDescent="0.2">
      <c r="A10" s="31">
        <v>38717</v>
      </c>
      <c r="B10" s="32">
        <v>0</v>
      </c>
      <c r="C10" s="32">
        <v>0.1</v>
      </c>
      <c r="D10" s="32">
        <v>0.1</v>
      </c>
      <c r="E10" s="32">
        <v>0.1</v>
      </c>
      <c r="F10" s="32">
        <v>0.1</v>
      </c>
      <c r="G10" s="32">
        <v>0.1</v>
      </c>
    </row>
    <row r="11" spans="1:7" x14ac:dyDescent="0.2">
      <c r="A11" s="31">
        <v>38807</v>
      </c>
      <c r="B11" s="32">
        <v>0</v>
      </c>
      <c r="C11" s="32">
        <v>0.1</v>
      </c>
      <c r="D11" s="32">
        <v>0.1</v>
      </c>
      <c r="E11" s="32">
        <v>0.1</v>
      </c>
      <c r="F11" s="32">
        <v>0.1</v>
      </c>
      <c r="G11" s="32">
        <v>0.1</v>
      </c>
    </row>
    <row r="12" spans="1:7" x14ac:dyDescent="0.2">
      <c r="A12" s="31">
        <v>38898</v>
      </c>
      <c r="B12" s="32">
        <v>0</v>
      </c>
      <c r="C12" s="32">
        <v>0.1</v>
      </c>
      <c r="D12" s="32">
        <v>0.1</v>
      </c>
      <c r="E12" s="32">
        <v>0.1</v>
      </c>
      <c r="F12" s="32">
        <v>0.1</v>
      </c>
      <c r="G12" s="32">
        <v>0.1</v>
      </c>
    </row>
    <row r="13" spans="1:7" x14ac:dyDescent="0.2">
      <c r="A13" s="31">
        <v>38990</v>
      </c>
      <c r="B13" s="32">
        <v>0</v>
      </c>
      <c r="C13" s="32">
        <v>0.1</v>
      </c>
      <c r="D13" s="32">
        <v>0.1</v>
      </c>
      <c r="E13" s="32">
        <v>0.1</v>
      </c>
      <c r="F13" s="32">
        <v>0.1</v>
      </c>
      <c r="G13" s="32">
        <v>0.1</v>
      </c>
    </row>
    <row r="14" spans="1:7" x14ac:dyDescent="0.2">
      <c r="A14" s="31">
        <v>39082</v>
      </c>
      <c r="B14" s="32">
        <v>0</v>
      </c>
      <c r="C14" s="32">
        <v>0.1</v>
      </c>
      <c r="D14" s="32">
        <v>0.1</v>
      </c>
      <c r="E14" s="32">
        <v>0.1</v>
      </c>
      <c r="F14" s="32">
        <v>0.1</v>
      </c>
      <c r="G14" s="32">
        <v>0.1</v>
      </c>
    </row>
    <row r="15" spans="1:7" x14ac:dyDescent="0.2">
      <c r="A15" s="31">
        <v>39172</v>
      </c>
      <c r="B15" s="32">
        <v>0</v>
      </c>
      <c r="C15" s="32">
        <v>0.1</v>
      </c>
      <c r="D15" s="32">
        <v>0.1</v>
      </c>
      <c r="E15" s="32">
        <v>0.1</v>
      </c>
      <c r="F15" s="32">
        <v>0.1</v>
      </c>
      <c r="G15" s="32">
        <v>0.1</v>
      </c>
    </row>
    <row r="16" spans="1:7" x14ac:dyDescent="0.2">
      <c r="A16" s="31">
        <v>39263</v>
      </c>
      <c r="B16" s="32">
        <v>0</v>
      </c>
      <c r="C16" s="32">
        <v>0.02</v>
      </c>
      <c r="D16" s="32">
        <v>0.04</v>
      </c>
      <c r="E16" s="32">
        <v>0.06</v>
      </c>
      <c r="F16" s="32">
        <v>0.08</v>
      </c>
      <c r="G16" s="32">
        <v>0.1</v>
      </c>
    </row>
    <row r="17" spans="1:7" x14ac:dyDescent="0.2">
      <c r="A17" s="31">
        <v>39355</v>
      </c>
      <c r="B17" s="32">
        <v>0</v>
      </c>
      <c r="C17" s="32">
        <v>0.02</v>
      </c>
      <c r="D17" s="32">
        <v>0.04</v>
      </c>
      <c r="E17" s="32">
        <v>0.06</v>
      </c>
      <c r="F17" s="32">
        <v>0.08</v>
      </c>
      <c r="G17" s="32">
        <v>0.1</v>
      </c>
    </row>
    <row r="18" spans="1:7" x14ac:dyDescent="0.2">
      <c r="A18" s="31">
        <v>39447</v>
      </c>
      <c r="B18" s="32">
        <v>0</v>
      </c>
      <c r="C18" s="32">
        <v>0.02</v>
      </c>
      <c r="D18" s="32">
        <v>0.04</v>
      </c>
      <c r="E18" s="32">
        <v>0.06</v>
      </c>
      <c r="F18" s="32">
        <v>0.08</v>
      </c>
      <c r="G18" s="32">
        <v>0.1</v>
      </c>
    </row>
    <row r="19" spans="1:7" x14ac:dyDescent="0.2">
      <c r="A19" s="31">
        <v>39538</v>
      </c>
      <c r="B19" s="32">
        <v>0</v>
      </c>
      <c r="C19" s="32">
        <v>0.02</v>
      </c>
      <c r="D19" s="32">
        <v>0.04</v>
      </c>
      <c r="E19" s="32">
        <v>0.06</v>
      </c>
      <c r="F19" s="32">
        <v>0.08</v>
      </c>
      <c r="G19" s="32">
        <v>0.1</v>
      </c>
    </row>
    <row r="20" spans="1:7" x14ac:dyDescent="0.2">
      <c r="A20" s="31">
        <v>39629</v>
      </c>
      <c r="B20" s="32">
        <v>0</v>
      </c>
      <c r="C20" s="32">
        <v>0.02</v>
      </c>
      <c r="D20" s="32">
        <v>0.04</v>
      </c>
      <c r="E20" s="32">
        <v>0.06</v>
      </c>
      <c r="F20" s="32">
        <v>0.08</v>
      </c>
      <c r="G20" s="32">
        <v>0.1</v>
      </c>
    </row>
    <row r="21" spans="1:7" x14ac:dyDescent="0.2">
      <c r="A21" s="31">
        <v>39721</v>
      </c>
      <c r="B21" s="32">
        <v>0</v>
      </c>
      <c r="C21" s="32">
        <v>0.02</v>
      </c>
      <c r="D21" s="32">
        <v>0.04</v>
      </c>
      <c r="E21" s="32">
        <v>0.06</v>
      </c>
      <c r="F21" s="32">
        <v>0.08</v>
      </c>
      <c r="G21" s="32">
        <v>0.1</v>
      </c>
    </row>
    <row r="22" spans="1:7" x14ac:dyDescent="0.2">
      <c r="A22" s="31">
        <v>39813</v>
      </c>
      <c r="B22" s="32">
        <v>0</v>
      </c>
      <c r="C22" s="32">
        <v>0.02</v>
      </c>
      <c r="D22" s="32">
        <v>0.04</v>
      </c>
      <c r="E22" s="32">
        <v>0.06</v>
      </c>
      <c r="F22" s="32">
        <v>0.08</v>
      </c>
      <c r="G22" s="32">
        <v>0.1</v>
      </c>
    </row>
    <row r="23" spans="1:7" x14ac:dyDescent="0.2">
      <c r="A23" s="31">
        <v>39903</v>
      </c>
      <c r="B23" s="32">
        <v>0</v>
      </c>
      <c r="C23" s="32">
        <v>0.02</v>
      </c>
      <c r="D23" s="32">
        <v>0.04</v>
      </c>
      <c r="E23" s="32">
        <v>0.06</v>
      </c>
      <c r="F23" s="32">
        <v>0.08</v>
      </c>
      <c r="G23" s="32">
        <v>0.1</v>
      </c>
    </row>
    <row r="24" spans="1:7" x14ac:dyDescent="0.2">
      <c r="A24" s="31">
        <v>39994</v>
      </c>
      <c r="B24" s="32">
        <v>0</v>
      </c>
      <c r="C24" s="32">
        <v>0.02</v>
      </c>
      <c r="D24" s="32">
        <v>0.04</v>
      </c>
      <c r="E24" s="32">
        <v>0.06</v>
      </c>
      <c r="F24" s="32">
        <v>0.08</v>
      </c>
      <c r="G24" s="32">
        <v>0.1</v>
      </c>
    </row>
    <row r="25" spans="1:7" x14ac:dyDescent="0.2">
      <c r="A25" s="31">
        <v>40086</v>
      </c>
      <c r="B25" s="32">
        <v>0</v>
      </c>
      <c r="C25" s="32">
        <v>0.02</v>
      </c>
      <c r="D25" s="32">
        <v>0.04</v>
      </c>
      <c r="E25" s="32">
        <v>0.06</v>
      </c>
      <c r="F25" s="32">
        <v>0.08</v>
      </c>
      <c r="G25" s="32">
        <v>0.1</v>
      </c>
    </row>
    <row r="26" spans="1:7" x14ac:dyDescent="0.2">
      <c r="A26" s="31">
        <v>40178</v>
      </c>
      <c r="B26" s="32">
        <v>0</v>
      </c>
      <c r="C26" s="32">
        <v>0.02</v>
      </c>
      <c r="D26" s="32">
        <v>0.04</v>
      </c>
      <c r="E26" s="32">
        <v>0.06</v>
      </c>
      <c r="F26" s="32">
        <v>0.08</v>
      </c>
      <c r="G26" s="32">
        <v>0.1</v>
      </c>
    </row>
    <row r="27" spans="1:7" x14ac:dyDescent="0.2">
      <c r="A27" s="31">
        <v>40268</v>
      </c>
      <c r="B27" s="32">
        <v>0</v>
      </c>
      <c r="C27" s="32">
        <v>0.02</v>
      </c>
      <c r="D27" s="32">
        <v>0.04</v>
      </c>
      <c r="E27" s="32">
        <v>0.06</v>
      </c>
      <c r="F27" s="32">
        <v>0.08</v>
      </c>
      <c r="G27" s="32">
        <v>0.1</v>
      </c>
    </row>
    <row r="28" spans="1:7" x14ac:dyDescent="0.2">
      <c r="A28" s="31">
        <v>40359</v>
      </c>
      <c r="B28" s="32">
        <v>0</v>
      </c>
      <c r="C28" s="32">
        <v>0.02</v>
      </c>
      <c r="D28" s="32">
        <v>0.04</v>
      </c>
      <c r="E28" s="32">
        <v>0.06</v>
      </c>
      <c r="F28" s="32">
        <v>0.08</v>
      </c>
      <c r="G28" s="32">
        <v>0.1</v>
      </c>
    </row>
    <row r="29" spans="1:7" x14ac:dyDescent="0.2">
      <c r="A29" s="31">
        <v>40451</v>
      </c>
      <c r="B29" s="32">
        <v>0</v>
      </c>
      <c r="C29" s="32">
        <v>0.02</v>
      </c>
      <c r="D29" s="32">
        <v>0.04</v>
      </c>
      <c r="E29" s="32">
        <v>0.06</v>
      </c>
      <c r="F29" s="32">
        <v>0.08</v>
      </c>
      <c r="G29" s="32">
        <v>0.1</v>
      </c>
    </row>
    <row r="30" spans="1:7" x14ac:dyDescent="0.2">
      <c r="A30" s="31">
        <v>40543</v>
      </c>
      <c r="B30" s="32">
        <v>0</v>
      </c>
      <c r="C30" s="32">
        <v>0.02</v>
      </c>
      <c r="D30" s="32">
        <v>0.04</v>
      </c>
      <c r="E30" s="32">
        <v>0.06</v>
      </c>
      <c r="F30" s="32">
        <v>0.08</v>
      </c>
      <c r="G30" s="32">
        <v>0.1</v>
      </c>
    </row>
    <row r="31" spans="1:7" x14ac:dyDescent="0.2">
      <c r="A31" s="31">
        <v>40633</v>
      </c>
      <c r="B31" s="32">
        <v>0</v>
      </c>
      <c r="C31" s="32">
        <v>0.02</v>
      </c>
      <c r="D31" s="32">
        <v>0.04</v>
      </c>
      <c r="E31" s="32">
        <v>0.06</v>
      </c>
      <c r="F31" s="32">
        <v>0.08</v>
      </c>
      <c r="G31" s="32">
        <v>0.1</v>
      </c>
    </row>
    <row r="32" spans="1:7" x14ac:dyDescent="0.2">
      <c r="A32" s="31">
        <v>40724</v>
      </c>
      <c r="B32" s="32">
        <v>0</v>
      </c>
      <c r="C32" s="32">
        <v>0.02</v>
      </c>
      <c r="D32" s="32">
        <v>0.04</v>
      </c>
      <c r="E32" s="32">
        <v>0.06</v>
      </c>
      <c r="F32" s="32">
        <v>0.08</v>
      </c>
      <c r="G32" s="32">
        <v>0.1</v>
      </c>
    </row>
    <row r="33" spans="1:7" x14ac:dyDescent="0.2">
      <c r="A33" s="31">
        <v>40816</v>
      </c>
      <c r="B33" s="32">
        <v>0</v>
      </c>
      <c r="C33" s="32">
        <v>0.02</v>
      </c>
      <c r="D33" s="32">
        <v>0.04</v>
      </c>
      <c r="E33" s="32">
        <v>0.06</v>
      </c>
      <c r="F33" s="32">
        <v>0.08</v>
      </c>
      <c r="G33" s="32">
        <v>0.1</v>
      </c>
    </row>
    <row r="34" spans="1:7" x14ac:dyDescent="0.2">
      <c r="A34" s="31">
        <v>40908</v>
      </c>
      <c r="B34" s="32">
        <v>0</v>
      </c>
      <c r="C34" s="32">
        <v>0.02</v>
      </c>
      <c r="D34" s="32">
        <v>0.04</v>
      </c>
      <c r="E34" s="32">
        <v>0.06</v>
      </c>
      <c r="F34" s="32">
        <v>0.08</v>
      </c>
      <c r="G34" s="32">
        <v>0.1</v>
      </c>
    </row>
    <row r="35" spans="1:7" x14ac:dyDescent="0.2">
      <c r="A35" s="31">
        <v>40999</v>
      </c>
      <c r="B35" s="32">
        <v>0</v>
      </c>
      <c r="C35" s="32">
        <v>0.02</v>
      </c>
      <c r="D35" s="32">
        <v>0.04</v>
      </c>
      <c r="E35" s="32">
        <v>0.06</v>
      </c>
      <c r="F35" s="32">
        <v>0.08</v>
      </c>
      <c r="G35" s="32">
        <v>0.1</v>
      </c>
    </row>
    <row r="36" spans="1:7" x14ac:dyDescent="0.2">
      <c r="A36" s="31">
        <v>41090</v>
      </c>
      <c r="B36" s="32">
        <v>0</v>
      </c>
      <c r="C36" s="32">
        <v>0.02</v>
      </c>
      <c r="D36" s="32">
        <v>0.04</v>
      </c>
      <c r="E36" s="32">
        <v>0.06</v>
      </c>
      <c r="F36" s="32">
        <v>0.08</v>
      </c>
      <c r="G36" s="32">
        <v>0.1</v>
      </c>
    </row>
    <row r="37" spans="1:7" x14ac:dyDescent="0.2">
      <c r="A37" s="31">
        <v>41182</v>
      </c>
      <c r="B37" s="32">
        <v>0</v>
      </c>
      <c r="C37" s="32">
        <v>0.02</v>
      </c>
      <c r="D37" s="32">
        <v>0.04</v>
      </c>
      <c r="E37" s="32">
        <v>0.06</v>
      </c>
      <c r="F37" s="32">
        <v>0.08</v>
      </c>
      <c r="G37" s="32">
        <v>0.1</v>
      </c>
    </row>
    <row r="38" spans="1:7" x14ac:dyDescent="0.2">
      <c r="A38" s="31">
        <v>41274</v>
      </c>
      <c r="B38" s="32">
        <v>0</v>
      </c>
      <c r="C38" s="32">
        <v>0.02</v>
      </c>
      <c r="D38" s="32">
        <v>0.04</v>
      </c>
      <c r="E38" s="32">
        <v>0.06</v>
      </c>
      <c r="F38" s="32">
        <v>0.08</v>
      </c>
      <c r="G38" s="32">
        <v>0.1</v>
      </c>
    </row>
    <row r="39" spans="1:7" x14ac:dyDescent="0.2">
      <c r="A39" s="31">
        <v>41364</v>
      </c>
      <c r="B39" s="32">
        <v>0</v>
      </c>
      <c r="C39" s="32">
        <v>0.02</v>
      </c>
      <c r="D39" s="32">
        <v>0.04</v>
      </c>
      <c r="E39" s="32">
        <v>0.06</v>
      </c>
      <c r="F39" s="32">
        <v>0.08</v>
      </c>
      <c r="G39" s="32">
        <v>0.1</v>
      </c>
    </row>
    <row r="40" spans="1:7" x14ac:dyDescent="0.2">
      <c r="A40" s="31">
        <v>41455</v>
      </c>
      <c r="B40" s="32">
        <v>0</v>
      </c>
      <c r="C40" s="32">
        <v>0.02</v>
      </c>
      <c r="D40" s="32">
        <v>0.04</v>
      </c>
      <c r="E40" s="32">
        <v>0.06</v>
      </c>
      <c r="F40" s="32">
        <v>0.08</v>
      </c>
      <c r="G40" s="32">
        <v>0.1</v>
      </c>
    </row>
    <row r="41" spans="1:7" x14ac:dyDescent="0.2">
      <c r="A41" s="31">
        <v>41547</v>
      </c>
      <c r="B41" s="32">
        <v>0</v>
      </c>
      <c r="C41" s="32">
        <v>0.02</v>
      </c>
      <c r="D41" s="32">
        <v>0.04</v>
      </c>
      <c r="E41" s="32">
        <v>0.06</v>
      </c>
      <c r="F41" s="32">
        <v>0.08</v>
      </c>
      <c r="G41" s="32">
        <v>0.1</v>
      </c>
    </row>
    <row r="42" spans="1:7" x14ac:dyDescent="0.2">
      <c r="A42" s="31">
        <v>41639</v>
      </c>
      <c r="B42" s="32">
        <v>0</v>
      </c>
      <c r="C42" s="32">
        <v>0.02</v>
      </c>
      <c r="D42" s="32">
        <v>0.04</v>
      </c>
      <c r="E42" s="32">
        <v>0.06</v>
      </c>
      <c r="F42" s="32">
        <v>0.08</v>
      </c>
      <c r="G42" s="32">
        <v>0.1</v>
      </c>
    </row>
    <row r="43" spans="1:7" x14ac:dyDescent="0.2">
      <c r="A43" s="31">
        <v>41729</v>
      </c>
      <c r="B43" s="32">
        <v>0</v>
      </c>
      <c r="C43" s="32">
        <v>0.02</v>
      </c>
      <c r="D43" s="32">
        <v>0.04</v>
      </c>
      <c r="E43" s="32">
        <v>0.06</v>
      </c>
      <c r="F43" s="32">
        <v>0.08</v>
      </c>
      <c r="G43" s="32">
        <v>0.1</v>
      </c>
    </row>
    <row r="44" spans="1:7" x14ac:dyDescent="0.2">
      <c r="A44" s="31">
        <v>41820</v>
      </c>
      <c r="B44" s="32">
        <v>0</v>
      </c>
      <c r="C44" s="32">
        <v>0.02</v>
      </c>
      <c r="D44" s="32">
        <v>0.04</v>
      </c>
      <c r="E44" s="32">
        <v>0.06</v>
      </c>
      <c r="F44" s="32">
        <v>0.08</v>
      </c>
      <c r="G44" s="32">
        <v>0.1</v>
      </c>
    </row>
    <row r="45" spans="1:7" x14ac:dyDescent="0.2">
      <c r="A45" s="31">
        <v>41912</v>
      </c>
      <c r="B45" s="32">
        <v>0</v>
      </c>
      <c r="C45" s="32">
        <v>0.02</v>
      </c>
      <c r="D45" s="32">
        <v>0.04</v>
      </c>
      <c r="E45" s="32">
        <v>0.06</v>
      </c>
      <c r="F45" s="32">
        <v>0.08</v>
      </c>
      <c r="G45" s="32">
        <v>0.1</v>
      </c>
    </row>
    <row r="46" spans="1:7" x14ac:dyDescent="0.2">
      <c r="A46" s="31">
        <v>42004</v>
      </c>
      <c r="B46" s="32">
        <v>0</v>
      </c>
      <c r="C46" s="32">
        <v>0.02</v>
      </c>
      <c r="D46" s="32">
        <v>0.04</v>
      </c>
      <c r="E46" s="32">
        <v>0.06</v>
      </c>
      <c r="F46" s="32">
        <v>0.08</v>
      </c>
      <c r="G46" s="32">
        <v>0.1</v>
      </c>
    </row>
    <row r="47" spans="1:7" x14ac:dyDescent="0.2">
      <c r="A47" s="31">
        <v>42094</v>
      </c>
      <c r="B47" s="32">
        <v>0</v>
      </c>
      <c r="C47" s="32">
        <v>0.02</v>
      </c>
      <c r="D47" s="32">
        <v>0.04</v>
      </c>
      <c r="E47" s="32">
        <v>0.06</v>
      </c>
      <c r="F47" s="32">
        <v>0.08</v>
      </c>
      <c r="G47" s="32">
        <v>0.1</v>
      </c>
    </row>
    <row r="48" spans="1:7" x14ac:dyDescent="0.2">
      <c r="A48" s="31">
        <v>42185</v>
      </c>
      <c r="B48" s="32">
        <v>0</v>
      </c>
      <c r="C48" s="32">
        <v>0.02</v>
      </c>
      <c r="D48" s="32">
        <v>0.04</v>
      </c>
      <c r="E48" s="32">
        <v>0.06</v>
      </c>
      <c r="F48" s="32">
        <v>0.08</v>
      </c>
      <c r="G48" s="32">
        <v>0.1</v>
      </c>
    </row>
    <row r="49" spans="1:7" x14ac:dyDescent="0.2">
      <c r="A49" s="31">
        <v>42277</v>
      </c>
      <c r="B49" s="32">
        <v>0</v>
      </c>
      <c r="C49" s="32">
        <v>0.02</v>
      </c>
      <c r="D49" s="32">
        <v>0.04</v>
      </c>
      <c r="E49" s="32">
        <v>0.06</v>
      </c>
      <c r="F49" s="32">
        <v>0.08</v>
      </c>
      <c r="G49" s="32">
        <v>0.1</v>
      </c>
    </row>
    <row r="50" spans="1:7" x14ac:dyDescent="0.2">
      <c r="A50" s="31">
        <v>42369</v>
      </c>
      <c r="B50" s="32">
        <v>0</v>
      </c>
      <c r="C50" s="32">
        <v>0.02</v>
      </c>
      <c r="D50" s="32">
        <v>0.04</v>
      </c>
      <c r="E50" s="32">
        <v>0.06</v>
      </c>
      <c r="F50" s="32">
        <v>0.08</v>
      </c>
      <c r="G50" s="32">
        <v>0.1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5"/>
  <sheetViews>
    <sheetView topLeftCell="A15" workbookViewId="0">
      <selection activeCell="B54" sqref="B54"/>
    </sheetView>
  </sheetViews>
  <sheetFormatPr defaultRowHeight="11.25" x14ac:dyDescent="0.2"/>
  <cols>
    <col min="1" max="16384" width="9.140625" style="33"/>
  </cols>
  <sheetData>
    <row r="1" spans="1:2" x14ac:dyDescent="0.2">
      <c r="A1" s="31">
        <v>37986</v>
      </c>
      <c r="B1" s="31">
        <v>38017</v>
      </c>
    </row>
    <row r="2" spans="1:2" x14ac:dyDescent="0.2">
      <c r="A2" s="31">
        <v>38077</v>
      </c>
      <c r="B2" s="31">
        <v>38107</v>
      </c>
    </row>
    <row r="3" spans="1:2" x14ac:dyDescent="0.2">
      <c r="A3" s="31">
        <v>38168</v>
      </c>
      <c r="B3" s="31">
        <v>38199</v>
      </c>
    </row>
    <row r="4" spans="1:2" x14ac:dyDescent="0.2">
      <c r="A4" s="31">
        <v>38260</v>
      </c>
      <c r="B4" s="31">
        <v>38291</v>
      </c>
    </row>
    <row r="5" spans="1:2" x14ac:dyDescent="0.2">
      <c r="A5" s="31">
        <v>38352</v>
      </c>
      <c r="B5" s="31">
        <v>38383</v>
      </c>
    </row>
    <row r="6" spans="1:2" x14ac:dyDescent="0.2">
      <c r="A6" s="31">
        <v>38442</v>
      </c>
      <c r="B6" s="31">
        <v>38472</v>
      </c>
    </row>
    <row r="7" spans="1:2" x14ac:dyDescent="0.2">
      <c r="A7" s="31">
        <v>38533</v>
      </c>
      <c r="B7" s="31">
        <v>38564</v>
      </c>
    </row>
    <row r="8" spans="1:2" x14ac:dyDescent="0.2">
      <c r="A8" s="31">
        <v>38625</v>
      </c>
      <c r="B8" s="31">
        <v>38656</v>
      </c>
    </row>
    <row r="9" spans="1:2" x14ac:dyDescent="0.2">
      <c r="A9" s="31">
        <v>38717</v>
      </c>
      <c r="B9" s="31">
        <v>38748</v>
      </c>
    </row>
    <row r="10" spans="1:2" x14ac:dyDescent="0.2">
      <c r="A10" s="31">
        <v>38807</v>
      </c>
      <c r="B10" s="31">
        <v>38837</v>
      </c>
    </row>
    <row r="11" spans="1:2" x14ac:dyDescent="0.2">
      <c r="A11" s="31">
        <v>38898</v>
      </c>
      <c r="B11" s="31">
        <v>38929</v>
      </c>
    </row>
    <row r="12" spans="1:2" x14ac:dyDescent="0.2">
      <c r="A12" s="31">
        <v>38990</v>
      </c>
      <c r="B12" s="31">
        <v>39021</v>
      </c>
    </row>
    <row r="13" spans="1:2" x14ac:dyDescent="0.2">
      <c r="A13" s="31">
        <v>39082</v>
      </c>
      <c r="B13" s="31">
        <v>39113</v>
      </c>
    </row>
    <row r="14" spans="1:2" x14ac:dyDescent="0.2">
      <c r="A14" s="31">
        <v>39172</v>
      </c>
      <c r="B14" s="31">
        <v>39202</v>
      </c>
    </row>
    <row r="15" spans="1:2" x14ac:dyDescent="0.2">
      <c r="A15" s="31">
        <v>39263</v>
      </c>
      <c r="B15" s="31">
        <v>39294</v>
      </c>
    </row>
    <row r="16" spans="1:2" x14ac:dyDescent="0.2">
      <c r="A16" s="31">
        <v>39355</v>
      </c>
      <c r="B16" s="31">
        <v>39386</v>
      </c>
    </row>
    <row r="17" spans="1:2" x14ac:dyDescent="0.2">
      <c r="A17" s="31">
        <v>39447</v>
      </c>
      <c r="B17" s="31">
        <v>39478</v>
      </c>
    </row>
    <row r="18" spans="1:2" x14ac:dyDescent="0.2">
      <c r="A18" s="31">
        <v>39538</v>
      </c>
      <c r="B18" s="31">
        <v>39568</v>
      </c>
    </row>
    <row r="19" spans="1:2" x14ac:dyDescent="0.2">
      <c r="A19" s="31">
        <v>39629</v>
      </c>
      <c r="B19" s="31">
        <v>39660</v>
      </c>
    </row>
    <row r="20" spans="1:2" x14ac:dyDescent="0.2">
      <c r="A20" s="31">
        <v>39721</v>
      </c>
      <c r="B20" s="31">
        <v>39755</v>
      </c>
    </row>
    <row r="21" spans="1:2" x14ac:dyDescent="0.2">
      <c r="A21" s="31">
        <v>39813</v>
      </c>
      <c r="B21" s="31">
        <v>39846</v>
      </c>
    </row>
    <row r="22" spans="1:2" x14ac:dyDescent="0.2">
      <c r="A22" s="31">
        <v>39903</v>
      </c>
      <c r="B22" s="31">
        <v>39933</v>
      </c>
    </row>
    <row r="23" spans="1:2" x14ac:dyDescent="0.2">
      <c r="A23" s="31">
        <v>39994</v>
      </c>
      <c r="B23" s="31">
        <v>40025</v>
      </c>
    </row>
    <row r="24" spans="1:2" x14ac:dyDescent="0.2">
      <c r="A24" s="31">
        <v>40086</v>
      </c>
      <c r="B24" s="31">
        <v>40119</v>
      </c>
    </row>
    <row r="25" spans="1:2" x14ac:dyDescent="0.2">
      <c r="A25" s="31">
        <v>40178</v>
      </c>
      <c r="B25" s="31">
        <v>40210</v>
      </c>
    </row>
    <row r="26" spans="1:2" x14ac:dyDescent="0.2">
      <c r="A26" s="31">
        <v>40268</v>
      </c>
      <c r="B26" s="31">
        <v>40298</v>
      </c>
    </row>
    <row r="27" spans="1:2" x14ac:dyDescent="0.2">
      <c r="A27" s="31">
        <v>40359</v>
      </c>
      <c r="B27" s="31">
        <v>40392</v>
      </c>
    </row>
    <row r="28" spans="1:2" x14ac:dyDescent="0.2">
      <c r="A28" s="31">
        <v>40451</v>
      </c>
      <c r="B28" s="31">
        <v>40483</v>
      </c>
    </row>
    <row r="29" spans="1:2" x14ac:dyDescent="0.2">
      <c r="A29" s="31">
        <v>40543</v>
      </c>
      <c r="B29" s="31">
        <v>40574</v>
      </c>
    </row>
    <row r="30" spans="1:2" x14ac:dyDescent="0.2">
      <c r="A30" s="31">
        <v>40633</v>
      </c>
      <c r="B30" s="31">
        <v>40665</v>
      </c>
    </row>
    <row r="31" spans="1:2" x14ac:dyDescent="0.2">
      <c r="A31" s="31">
        <v>40724</v>
      </c>
      <c r="B31" s="31">
        <v>40756</v>
      </c>
    </row>
    <row r="32" spans="1:2" x14ac:dyDescent="0.2">
      <c r="A32" s="31">
        <v>40816</v>
      </c>
      <c r="B32" s="31">
        <v>40847</v>
      </c>
    </row>
    <row r="33" spans="1:2" x14ac:dyDescent="0.2">
      <c r="A33" s="31">
        <v>40908</v>
      </c>
      <c r="B33" s="31">
        <v>40939</v>
      </c>
    </row>
    <row r="34" spans="1:2" x14ac:dyDescent="0.2">
      <c r="A34" s="31">
        <v>40999</v>
      </c>
      <c r="B34" s="31">
        <v>41029</v>
      </c>
    </row>
    <row r="35" spans="1:2" x14ac:dyDescent="0.2">
      <c r="A35" s="31">
        <v>41090</v>
      </c>
      <c r="B35" s="31">
        <v>41121</v>
      </c>
    </row>
    <row r="36" spans="1:2" x14ac:dyDescent="0.2">
      <c r="A36" s="31">
        <v>41182</v>
      </c>
      <c r="B36" s="31">
        <v>41213</v>
      </c>
    </row>
    <row r="37" spans="1:2" x14ac:dyDescent="0.2">
      <c r="A37" s="31">
        <v>41274</v>
      </c>
      <c r="B37" s="31">
        <v>41305</v>
      </c>
    </row>
    <row r="38" spans="1:2" x14ac:dyDescent="0.2">
      <c r="A38" s="31">
        <v>41364</v>
      </c>
      <c r="B38" s="31">
        <v>41394</v>
      </c>
    </row>
    <row r="39" spans="1:2" x14ac:dyDescent="0.2">
      <c r="A39" s="31">
        <v>41455</v>
      </c>
      <c r="B39" s="31">
        <v>41486</v>
      </c>
    </row>
    <row r="40" spans="1:2" x14ac:dyDescent="0.2">
      <c r="A40" s="31">
        <v>41547</v>
      </c>
      <c r="B40" s="31">
        <v>41578</v>
      </c>
    </row>
    <row r="41" spans="1:2" x14ac:dyDescent="0.2">
      <c r="A41" s="31">
        <v>41639</v>
      </c>
      <c r="B41" s="31">
        <v>41670</v>
      </c>
    </row>
    <row r="42" spans="1:2" x14ac:dyDescent="0.2">
      <c r="A42" s="31">
        <v>41729</v>
      </c>
      <c r="B42" s="31">
        <v>41759</v>
      </c>
    </row>
    <row r="43" spans="1:2" x14ac:dyDescent="0.2">
      <c r="A43" s="31">
        <v>41820</v>
      </c>
      <c r="B43" s="31">
        <v>41851</v>
      </c>
    </row>
    <row r="44" spans="1:2" x14ac:dyDescent="0.2">
      <c r="A44" s="31">
        <v>41912</v>
      </c>
      <c r="B44" s="31">
        <v>41946</v>
      </c>
    </row>
    <row r="45" spans="1:2" x14ac:dyDescent="0.2">
      <c r="A45" s="31">
        <v>42004</v>
      </c>
      <c r="B45" s="31">
        <v>42037</v>
      </c>
    </row>
    <row r="46" spans="1:2" x14ac:dyDescent="0.2">
      <c r="A46" s="31">
        <v>42094</v>
      </c>
      <c r="B46" s="31">
        <v>42124</v>
      </c>
    </row>
    <row r="47" spans="1:2" x14ac:dyDescent="0.2">
      <c r="A47" s="31">
        <v>42185</v>
      </c>
      <c r="B47" s="31">
        <v>42216</v>
      </c>
    </row>
    <row r="48" spans="1:2" x14ac:dyDescent="0.2">
      <c r="A48" s="31">
        <v>42277</v>
      </c>
      <c r="B48" s="31">
        <v>42310</v>
      </c>
    </row>
    <row r="49" spans="1:2" x14ac:dyDescent="0.2">
      <c r="A49" s="31">
        <v>42369</v>
      </c>
      <c r="B49" s="31">
        <v>42401</v>
      </c>
    </row>
    <row r="50" spans="1:2" x14ac:dyDescent="0.2">
      <c r="A50" s="31">
        <v>42460</v>
      </c>
      <c r="B50" s="31">
        <v>42492</v>
      </c>
    </row>
    <row r="51" spans="1:2" x14ac:dyDescent="0.2">
      <c r="A51" s="31">
        <v>42551</v>
      </c>
      <c r="B51" s="31">
        <v>42583</v>
      </c>
    </row>
    <row r="52" spans="1:2" x14ac:dyDescent="0.2">
      <c r="A52" s="31">
        <v>42643</v>
      </c>
      <c r="B52" s="31">
        <v>42674</v>
      </c>
    </row>
    <row r="53" spans="1:2" x14ac:dyDescent="0.2">
      <c r="A53" s="31">
        <v>42735</v>
      </c>
      <c r="B53" s="31">
        <v>42766</v>
      </c>
    </row>
    <row r="54" spans="1:2" x14ac:dyDescent="0.2">
      <c r="A54" s="31">
        <v>42825</v>
      </c>
      <c r="B54" s="31">
        <v>42856</v>
      </c>
    </row>
    <row r="55" spans="1:2" x14ac:dyDescent="0.2">
      <c r="A55" s="31">
        <v>42916</v>
      </c>
      <c r="B55" s="31">
        <v>42947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"/>
  <sheetViews>
    <sheetView showGridLines="0" showRowColHeaders="0" view="pageBreakPreview" zoomScaleNormal="100" zoomScaleSheetLayoutView="100" workbookViewId="0">
      <selection activeCell="R17" sqref="R17"/>
    </sheetView>
  </sheetViews>
  <sheetFormatPr defaultRowHeight="12.75" x14ac:dyDescent="0.2"/>
  <sheetData/>
  <sheetProtection sheet="1" objects="1" scenarios="1"/>
  <pageMargins left="0.7" right="0.7" top="0.5" bottom="0" header="0.3" footer="0.3"/>
  <pageSetup orientation="portrait" r:id="rId1"/>
  <headerFooter>
    <oddFooter>&amp;C&amp;8Page 2 of 2&amp;R&amp;8TAX-F002
V2015.1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85725</xdr:colOff>
                <xdr:row>58</xdr:row>
                <xdr:rowOff>114300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A53A9110055147ABEBEF8D09CF00B3" ma:contentTypeVersion="5" ma:contentTypeDescription="Create a new document." ma:contentTypeScope="" ma:versionID="7fa4cb6fa53496763e6726b208296ec6">
  <xsd:schema xmlns:xsd="http://www.w3.org/2001/XMLSchema" xmlns:xs="http://www.w3.org/2001/XMLSchema" xmlns:p="http://schemas.microsoft.com/office/2006/metadata/properties" xmlns:ns2="8d44665f-d522-4988-b2f8-7cc4c68c24a1" xmlns:ns3="3b6475e4-ee58-4ed0-8afe-059ec27859b2" targetNamespace="http://schemas.microsoft.com/office/2006/metadata/properties" ma:root="true" ma:fieldsID="29d00db42cdf58980a34480a109fbb33" ns2:_="" ns3:_="">
    <xsd:import namespace="8d44665f-d522-4988-b2f8-7cc4c68c24a1"/>
    <xsd:import namespace="3b6475e4-ee58-4ed0-8afe-059ec2785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4665f-d522-4988-b2f8-7cc4c68c24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475e4-ee58-4ed0-8afe-059ec27859b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030D18-3D5B-4512-A86F-FEDB78620029}"/>
</file>

<file path=customXml/itemProps2.xml><?xml version="1.0" encoding="utf-8"?>
<ds:datastoreItem xmlns:ds="http://schemas.openxmlformats.org/officeDocument/2006/customXml" ds:itemID="{E5E7F08F-A81A-47A3-8CFB-D6887147C6C1}"/>
</file>

<file path=customXml/itemProps3.xml><?xml version="1.0" encoding="utf-8"?>
<ds:datastoreItem xmlns:ds="http://schemas.openxmlformats.org/officeDocument/2006/customXml" ds:itemID="{2AD1B0AE-CCC9-408C-9487-392ED09A6A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MBT RETURN -FINANCIAL</vt:lpstr>
      <vt:lpstr>Sheet1</vt:lpstr>
      <vt:lpstr>Sheet2</vt:lpstr>
      <vt:lpstr>Instructions</vt:lpstr>
      <vt:lpstr>Instructions!Print_Area</vt:lpstr>
      <vt:lpstr>'MBT RETURN -FINANCIAL'!Print_Area</vt:lpstr>
    </vt:vector>
  </TitlesOfParts>
  <Company>Dept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Nelles</dc:creator>
  <cp:lastModifiedBy>Brandy Delaney</cp:lastModifiedBy>
  <cp:lastPrinted>2023-05-24T19:44:13Z</cp:lastPrinted>
  <dcterms:created xsi:type="dcterms:W3CDTF">2006-05-19T20:41:14Z</dcterms:created>
  <dcterms:modified xsi:type="dcterms:W3CDTF">2023-05-24T19:45:01Z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0x010100FDA53A9110055147ABEBEF8D09CF00B3</vt:lpwstr>
  </property>
</Properties>
</file>