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xation\ccshared\Div - Adm Svc\Distribution &amp; Statistics\Distributions\WEB\"/>
    </mc:Choice>
  </mc:AlternateContent>
  <xr:revisionPtr revIDLastSave="0" documentId="13_ncr:1_{772029C9-CD66-4C41-971C-D032767091D8}" xr6:coauthVersionLast="43" xr6:coauthVersionMax="43" xr10:uidLastSave="{00000000-0000-0000-0000-000000000000}"/>
  <bookViews>
    <workbookView xWindow="28680" yWindow="-120" windowWidth="29040" windowHeight="16440" xr2:uid="{00000000-000D-0000-FFFF-FFFF00000000}"/>
  </bookViews>
  <sheets>
    <sheet name="New Taxes" sheetId="2" r:id="rId1"/>
    <sheet name="Sales 2%" sheetId="3" r:id="rId2"/>
    <sheet name="LSST" sheetId="4" r:id="rId3"/>
    <sheet name="Option" sheetId="5" r:id="rId4"/>
    <sheet name="Unitary Secured" sheetId="6" r:id="rId5"/>
    <sheet name="Unit Unsecured Carlines" sheetId="7" r:id="rId6"/>
    <sheet name="NPM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7" l="1"/>
  <c r="G30" i="7"/>
  <c r="F33" i="6"/>
  <c r="D31" i="3" l="1"/>
  <c r="E25" i="8" l="1"/>
  <c r="F25" i="8"/>
  <c r="C26" i="7"/>
  <c r="C33" i="7" s="1"/>
  <c r="D26" i="7"/>
  <c r="D26" i="6"/>
  <c r="D33" i="6" s="1"/>
  <c r="F32" i="8" l="1"/>
  <c r="F33" i="7"/>
  <c r="G26" i="6"/>
  <c r="G33" i="6" s="1"/>
  <c r="E32" i="8" l="1"/>
  <c r="D33" i="7" l="1"/>
  <c r="N25" i="5" l="1"/>
  <c r="N15" i="5"/>
  <c r="N39" i="5" l="1"/>
  <c r="N23" i="5"/>
  <c r="K46" i="5"/>
  <c r="H46" i="5" l="1"/>
  <c r="F46" i="5"/>
  <c r="C46" i="5"/>
  <c r="K31" i="6" l="1"/>
  <c r="K30" i="6"/>
  <c r="K29" i="6"/>
  <c r="K28" i="6"/>
  <c r="J26" i="6"/>
  <c r="J33" i="6" s="1"/>
  <c r="I26" i="6"/>
  <c r="I33" i="6" s="1"/>
  <c r="H26" i="6"/>
  <c r="H33" i="6" s="1"/>
  <c r="E26" i="6"/>
  <c r="E33" i="6" s="1"/>
  <c r="C33" i="6"/>
  <c r="B26" i="6"/>
  <c r="B33" i="6" s="1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G31" i="7"/>
  <c r="G28" i="7"/>
  <c r="E26" i="7"/>
  <c r="E33" i="7" s="1"/>
  <c r="B26" i="7"/>
  <c r="B33" i="7" s="1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33" i="7" l="1"/>
  <c r="K26" i="6"/>
  <c r="K33" i="6" s="1"/>
  <c r="G26" i="7"/>
  <c r="I30" i="8" l="1"/>
  <c r="I29" i="8"/>
  <c r="I28" i="8"/>
  <c r="I27" i="8"/>
  <c r="H25" i="8"/>
  <c r="H32" i="8" s="1"/>
  <c r="G25" i="8"/>
  <c r="G32" i="8" s="1"/>
  <c r="D25" i="8"/>
  <c r="D32" i="8" s="1"/>
  <c r="C25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N47" i="5"/>
  <c r="M46" i="5"/>
  <c r="M49" i="5" s="1"/>
  <c r="L46" i="5"/>
  <c r="L49" i="5" s="1"/>
  <c r="K49" i="5"/>
  <c r="J46" i="5"/>
  <c r="J49" i="5" s="1"/>
  <c r="I46" i="5"/>
  <c r="I49" i="5" s="1"/>
  <c r="G46" i="5"/>
  <c r="G49" i="5" s="1"/>
  <c r="D46" i="5"/>
  <c r="D49" i="5" s="1"/>
  <c r="B46" i="5"/>
  <c r="B49" i="5" s="1"/>
  <c r="N44" i="5"/>
  <c r="N43" i="5"/>
  <c r="N42" i="5"/>
  <c r="N41" i="5"/>
  <c r="N40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4" i="5"/>
  <c r="N22" i="5"/>
  <c r="N21" i="5"/>
  <c r="E46" i="5"/>
  <c r="E49" i="5" s="1"/>
  <c r="N19" i="5"/>
  <c r="N18" i="5"/>
  <c r="N17" i="5"/>
  <c r="N16" i="5"/>
  <c r="N14" i="5"/>
  <c r="N13" i="5"/>
  <c r="N12" i="5"/>
  <c r="M32" i="4"/>
  <c r="L32" i="4"/>
  <c r="K32" i="4"/>
  <c r="J32" i="4"/>
  <c r="I32" i="4"/>
  <c r="H32" i="4"/>
  <c r="G32" i="4"/>
  <c r="F32" i="4"/>
  <c r="E32" i="4"/>
  <c r="D32" i="4"/>
  <c r="C32" i="4"/>
  <c r="B32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M31" i="3"/>
  <c r="L31" i="3"/>
  <c r="K31" i="3"/>
  <c r="J31" i="3"/>
  <c r="I31" i="3"/>
  <c r="H31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G31" i="3"/>
  <c r="F31" i="3"/>
  <c r="E31" i="3"/>
  <c r="C31" i="3"/>
  <c r="B31" i="3"/>
  <c r="N11" i="3"/>
  <c r="M26" i="2"/>
  <c r="L26" i="2"/>
  <c r="K26" i="2"/>
  <c r="J26" i="2"/>
  <c r="I26" i="2"/>
  <c r="H26" i="2"/>
  <c r="G26" i="2"/>
  <c r="F26" i="2"/>
  <c r="E26" i="2"/>
  <c r="C26" i="2"/>
  <c r="B26" i="2"/>
  <c r="N23" i="2"/>
  <c r="N21" i="2"/>
  <c r="N19" i="2"/>
  <c r="N17" i="2"/>
  <c r="N15" i="2"/>
  <c r="N13" i="2"/>
  <c r="N11" i="2"/>
  <c r="I25" i="8" l="1"/>
  <c r="I32" i="8" s="1"/>
  <c r="N32" i="4"/>
  <c r="N26" i="2"/>
  <c r="C32" i="8"/>
  <c r="N20" i="5"/>
  <c r="N46" i="5" s="1"/>
  <c r="N49" i="5" s="1"/>
  <c r="N12" i="3"/>
  <c r="N31" i="3" s="1"/>
  <c r="D26" i="2"/>
  <c r="C49" i="5" l="1"/>
  <c r="F49" i="5"/>
  <c r="H4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tlockett</author>
  </authors>
  <commentList>
    <comment ref="O1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tlockett:</t>
        </r>
        <r>
          <rPr>
            <sz val="8"/>
            <color indexed="81"/>
            <rFont val="Tahoma"/>
            <family val="2"/>
          </rPr>
          <t xml:space="preserve">
Roll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tlockett</author>
  </authors>
  <commentList>
    <comment ref="K1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tlockett:</t>
        </r>
        <r>
          <rPr>
            <sz val="8"/>
            <color indexed="81"/>
            <rFont val="Tahoma"/>
            <family val="2"/>
          </rPr>
          <t xml:space="preserve">
GL 4552
BS 2384</t>
        </r>
      </text>
    </comment>
  </commentList>
</comments>
</file>

<file path=xl/sharedStrings.xml><?xml version="1.0" encoding="utf-8"?>
<sst xmlns="http://schemas.openxmlformats.org/spreadsheetml/2006/main" count="258" uniqueCount="115">
  <si>
    <t>NEVADA DEPARTMENT OF TAXATION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</si>
  <si>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</si>
  <si>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</si>
  <si>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</si>
  <si>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</si>
  <si>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</si>
  <si>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</si>
  <si>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</si>
  <si>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</si>
  <si>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</si>
  <si>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</si>
  <si>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</si>
  <si>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</si>
  <si>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SALES TAX DISTRIBUTION</t>
  </si>
  <si>
    <t>NEW TAXES</t>
  </si>
  <si>
    <t>TOTAL</t>
  </si>
  <si>
    <t>BANK EXCISE TAX</t>
  </si>
  <si>
    <t>BUSINESS LICENSE FEE</t>
  </si>
  <si>
    <t xml:space="preserve">LIVE ENTERTAINMENT </t>
  </si>
  <si>
    <t>MODIFIED BUSINESS TAX</t>
  </si>
  <si>
    <t>REAL PROPERTY TRANSFER TAX</t>
  </si>
  <si>
    <t>(STATE PORTION $1.30)</t>
  </si>
  <si>
    <t>2% BY COUNTY</t>
  </si>
  <si>
    <t>COUNTY</t>
  </si>
  <si>
    <t>CHURCHILL</t>
  </si>
  <si>
    <t>CLARK</t>
  </si>
  <si>
    <t>DOUGLAS</t>
  </si>
  <si>
    <t>ELKO</t>
  </si>
  <si>
    <t>ESMERALDA</t>
  </si>
  <si>
    <t>EUREKA</t>
  </si>
  <si>
    <t>HUMBOLDT</t>
  </si>
  <si>
    <t>LANDER</t>
  </si>
  <si>
    <t>LINCOLN</t>
  </si>
  <si>
    <t>LYON</t>
  </si>
  <si>
    <t>MINERAL</t>
  </si>
  <si>
    <t>NYE</t>
  </si>
  <si>
    <t>CARSON</t>
  </si>
  <si>
    <t>PERSHING</t>
  </si>
  <si>
    <t>STOREY</t>
  </si>
  <si>
    <t>WASHOE</t>
  </si>
  <si>
    <t>WHITE PINE</t>
  </si>
  <si>
    <t>OUT-OF-STATE</t>
  </si>
  <si>
    <t>STAR BONDS</t>
  </si>
  <si>
    <t>LOCAL SCHOOL SUPPORT TAX</t>
  </si>
  <si>
    <t>GENERAL FUND</t>
  </si>
  <si>
    <t>DISTRIBUTIVE FUND</t>
  </si>
  <si>
    <t>OPTION TAX</t>
  </si>
  <si>
    <t>CARSON CITY - OPEN SPACE</t>
  </si>
  <si>
    <t>CARSON CITY - ROAD REPAIR</t>
  </si>
  <si>
    <t>CARSON CITY - V&amp;T RAILROAD</t>
  </si>
  <si>
    <t>CHURCHILL - LGTA</t>
  </si>
  <si>
    <t>CHURCHILL - ROAD REPAIR</t>
  </si>
  <si>
    <t>CHURCHILL - INFRASTRUCTURE</t>
  </si>
  <si>
    <t>CLARK - FLOOD</t>
  </si>
  <si>
    <t>CLARK - MASS TRANSIT/AIR QUALITY</t>
  </si>
  <si>
    <t>CLARK - SO NV WATER AUTHORITY</t>
  </si>
  <si>
    <t>CLARK - UNTY POLICE</t>
  </si>
  <si>
    <t>DOUGLAS COUNTY-TAX ORDINANCE</t>
  </si>
  <si>
    <t>LANDER COUNTY - WATER TREATMENT</t>
  </si>
  <si>
    <t>LINCOLN  -SCHOOL/PUBLIC UTILITIES</t>
  </si>
  <si>
    <t>LYON COUNTY-INFRASTRUCTURE</t>
  </si>
  <si>
    <t>NYE - PUBLIC SAFETY</t>
  </si>
  <si>
    <t>NYE - ROAD REPAIR</t>
  </si>
  <si>
    <t>PERSHING COUNTY-INFRASTRUCTURE</t>
  </si>
  <si>
    <t>STOREY - RAILWAY</t>
  </si>
  <si>
    <t>STOREY - TOURISM</t>
  </si>
  <si>
    <t>STOREY - SCHOOL/PUBLIC UTILITIES</t>
  </si>
  <si>
    <t>WASHOE - FLOOD/PUBLIC SAFETY</t>
  </si>
  <si>
    <t>WASHOE - LGTA</t>
  </si>
  <si>
    <t>WASHOE - MASS TRANSIT</t>
  </si>
  <si>
    <t>WASHOE - RAILROAD</t>
  </si>
  <si>
    <t>WHITE PINE - ROAD REPAIR</t>
  </si>
  <si>
    <t>WHITE PINE - SCHOOL CAP. IMP.</t>
  </si>
  <si>
    <t>WHITE PINE - SWIMMING POOL</t>
  </si>
  <si>
    <t>WHITE PINE COUNTY TAX</t>
  </si>
  <si>
    <t>WHITE PINE COUNTY - INFRA</t>
  </si>
  <si>
    <t>TOTAL COUNTY DISTRIBUTION</t>
  </si>
  <si>
    <t>UTILITIES</t>
  </si>
  <si>
    <t>CARSON CITY</t>
  </si>
  <si>
    <t>STATE DEBT SERVICE FUND</t>
  </si>
  <si>
    <t>GENERAL FUND PENALTIES/INTEREST</t>
  </si>
  <si>
    <t>RENEWABLE ENERGY</t>
  </si>
  <si>
    <t>POSTAGE</t>
  </si>
  <si>
    <t>GRAND TOTAL</t>
  </si>
  <si>
    <t>CENTRALLY ASSESSED TAX DISTRIBUTION</t>
  </si>
  <si>
    <t xml:space="preserve"> </t>
  </si>
  <si>
    <t>NET PROCEEDS OF MINERALS TAX DISTRIBUTION</t>
  </si>
  <si>
    <t>TOTAL TAX</t>
  </si>
  <si>
    <t>3330</t>
  </si>
  <si>
    <t>3064</t>
  </si>
  <si>
    <t>STATE GENERAL FUND</t>
  </si>
  <si>
    <t>3241</t>
  </si>
  <si>
    <t>PENALTIES &amp; INTEREST</t>
  </si>
  <si>
    <t>4254</t>
  </si>
  <si>
    <t>CARSON CITY - INFRASTRUCTURE</t>
  </si>
  <si>
    <t>PASSENGER CARRIER TAX GEN FUND</t>
  </si>
  <si>
    <t>ELKO - INFRASTRUCTURE</t>
  </si>
  <si>
    <t>PASSENGER CARRIER TAX HWY FUND</t>
  </si>
  <si>
    <t>CLARK - POLICE (2)</t>
  </si>
  <si>
    <t>WASHOE - SCHOOL CAPITAL PROJECTS</t>
  </si>
  <si>
    <t>FISCAL YEAR 2019</t>
  </si>
  <si>
    <t xml:space="preserve">      FISCAL YEAR 2019</t>
  </si>
  <si>
    <t>9/19/18 Unitary Secured Distribution</t>
  </si>
  <si>
    <t>10/24/18 Unitary Secured Distribution</t>
  </si>
  <si>
    <t>1/30/19 Unitary Secured Distribution</t>
  </si>
  <si>
    <t>1/30/19 Private Carlines Distribution</t>
  </si>
  <si>
    <t>1/30/19 Unitary  Unsecured Distribution</t>
  </si>
  <si>
    <t>4/02/19 Unitary Secured Distribution</t>
  </si>
  <si>
    <t>4/02/19 Private Carlines Distribution</t>
  </si>
  <si>
    <t>4/02/19 Unitary  Unsecured Distribution</t>
  </si>
  <si>
    <t>5-23-19 NPM Distribution</t>
  </si>
  <si>
    <t>6-26-19 NPM Distribution</t>
  </si>
  <si>
    <t xml:space="preserve"> -   </t>
  </si>
  <si>
    <t>07/09/19 Unitary Secured Distribution</t>
  </si>
  <si>
    <t>7/10/19 Private Carlines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</si>
</sst>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indexed="63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sz val="5"/>
      <name val="Arial"/>
      <family val="2"/>
    </font>
    <font>
      <sz val="5"/>
      <color indexed="8"/>
      <name val="Arial"/>
      <family val="2"/>
    </font>
    <font>
      <sz val="10"/>
      <name val="Courier"/>
      <family val="3"/>
    </font>
    <font>
      <u/>
      <sz val="10"/>
      <color indexed="12"/>
      <name val="Courier"/>
      <family val="3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44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309">
    <xf numFmtId="0" fontId="0" fillId="0" borderId="0" xfId="0"/>
    <xf numFmtId="44" fontId="2" fillId="0" borderId="0" xfId="2" applyFont="1"/>
    <xf numFmtId="0" fontId="4" fillId="0" borderId="0" xfId="0" applyFont="1"/>
    <xf numFmtId="39" fontId="2" fillId="0" borderId="0" xfId="0" applyNumberFormat="1" applyFont="1" applyAlignment="1" applyProtection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4" fontId="2" fillId="0" borderId="0" xfId="0" applyNumberFormat="1" applyFont="1" applyAlignment="1">
      <alignment horizontal="centerContinuous"/>
    </xf>
    <xf numFmtId="0" fontId="2" fillId="0" borderId="0" xfId="0" applyFont="1"/>
    <xf numFmtId="39" fontId="2" fillId="0" borderId="0" xfId="0" applyNumberFormat="1" applyFont="1" applyAlignment="1" applyProtection="1">
      <alignment horizontal="left"/>
    </xf>
    <xf numFmtId="44" fontId="2" fillId="0" borderId="0" xfId="0" applyNumberFormat="1" applyFont="1"/>
    <xf numFmtId="0" fontId="2" fillId="0" borderId="0" xfId="0" applyFont="1" applyFill="1"/>
    <xf numFmtId="39" fontId="7" fillId="0" borderId="0" xfId="0" applyNumberFormat="1" applyFont="1" applyBorder="1" applyAlignment="1" applyProtection="1">
      <alignment horizontal="center"/>
    </xf>
    <xf numFmtId="39" fontId="2" fillId="0" borderId="1" xfId="0" applyNumberFormat="1" applyFont="1" applyFill="1" applyBorder="1" applyAlignment="1" applyProtection="1">
      <alignment horizontal="center"/>
    </xf>
    <xf numFmtId="39" fontId="2" fillId="0" borderId="1" xfId="0" applyNumberFormat="1" applyFont="1" applyBorder="1" applyAlignment="1" applyProtection="1">
      <alignment horizontal="center"/>
    </xf>
    <xf numFmtId="44" fontId="2" fillId="0" borderId="1" xfId="0" applyNumberFormat="1" applyFont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Fill="1" applyBorder="1" applyAlignment="1" applyProtection="1">
      <alignment horizontal="center"/>
    </xf>
    <xf numFmtId="44" fontId="2" fillId="0" borderId="0" xfId="0" applyNumberFormat="1" applyFont="1" applyBorder="1" applyAlignment="1" applyProtection="1">
      <alignment horizontal="center"/>
    </xf>
    <xf numFmtId="39" fontId="2" fillId="0" borderId="0" xfId="0" applyNumberFormat="1" applyFont="1" applyBorder="1" applyAlignment="1" applyProtection="1">
      <alignment horizontal="left"/>
    </xf>
    <xf numFmtId="44" fontId="2" fillId="0" borderId="0" xfId="0" applyNumberFormat="1" applyFont="1" applyFill="1" applyBorder="1" applyAlignment="1" applyProtection="1">
      <alignment horizontal="center"/>
    </xf>
    <xf numFmtId="43" fontId="2" fillId="0" borderId="0" xfId="0" applyNumberFormat="1" applyFont="1" applyProtection="1"/>
    <xf numFmtId="43" fontId="2" fillId="0" borderId="0" xfId="1" applyNumberFormat="1" applyFont="1"/>
    <xf numFmtId="43" fontId="2" fillId="0" borderId="0" xfId="0" applyNumberFormat="1" applyFont="1" applyAlignment="1">
      <alignment horizontal="right"/>
    </xf>
    <xf numFmtId="44" fontId="2" fillId="0" borderId="0" xfId="0" applyNumberFormat="1" applyFont="1" applyProtection="1"/>
    <xf numFmtId="44" fontId="2" fillId="0" borderId="0" xfId="0" applyNumberFormat="1" applyFont="1" applyAlignment="1" applyProtection="1">
      <alignment horizontal="left"/>
    </xf>
    <xf numFmtId="44" fontId="2" fillId="0" borderId="3" xfId="0" applyNumberFormat="1" applyFont="1" applyBorder="1" applyProtection="1"/>
    <xf numFmtId="39" fontId="2" fillId="0" borderId="0" xfId="0" applyNumberFormat="1" applyFont="1" applyProtection="1"/>
    <xf numFmtId="43" fontId="2" fillId="0" borderId="0" xfId="1" applyFont="1"/>
    <xf numFmtId="39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39" fontId="7" fillId="0" borderId="0" xfId="0" applyNumberFormat="1" applyFont="1" applyAlignment="1" applyProtection="1">
      <alignment horizontal="center"/>
    </xf>
    <xf numFmtId="39" fontId="2" fillId="0" borderId="0" xfId="0" applyNumberFormat="1" applyFont="1" applyAlignment="1" applyProtection="1">
      <alignment horizontal="fill"/>
    </xf>
    <xf numFmtId="7" fontId="2" fillId="0" borderId="0" xfId="0" applyNumberFormat="1" applyFont="1" applyProtection="1"/>
    <xf numFmtId="39" fontId="2" fillId="0" borderId="0" xfId="0" applyNumberFormat="1" applyFont="1" applyAlignment="1" applyProtection="1">
      <alignment horizontal="right"/>
    </xf>
    <xf numFmtId="7" fontId="2" fillId="0" borderId="0" xfId="0" applyNumberFormat="1" applyFont="1" applyAlignment="1" applyProtection="1">
      <alignment horizontal="fill"/>
    </xf>
    <xf numFmtId="39" fontId="2" fillId="0" borderId="0" xfId="0" applyNumberFormat="1" applyFont="1" applyAlignment="1" applyProtection="1">
      <alignment horizontal="center"/>
    </xf>
    <xf numFmtId="7" fontId="2" fillId="0" borderId="3" xfId="0" applyNumberFormat="1" applyFont="1" applyBorder="1" applyProtection="1"/>
    <xf numFmtId="7" fontId="2" fillId="0" borderId="3" xfId="0" applyNumberFormat="1" applyFont="1" applyBorder="1" applyAlignment="1" applyProtection="1">
      <alignment horizontal="right"/>
    </xf>
    <xf numFmtId="7" fontId="2" fillId="0" borderId="0" xfId="0" applyNumberFormat="1" applyFont="1"/>
    <xf numFmtId="44" fontId="2" fillId="0" borderId="0" xfId="2" applyFont="1" applyProtection="1"/>
    <xf numFmtId="43" fontId="2" fillId="0" borderId="0" xfId="1" applyFont="1" applyAlignment="1" applyProtection="1">
      <alignment horizontal="fill"/>
    </xf>
    <xf numFmtId="0" fontId="2" fillId="0" borderId="0" xfId="0" applyFont="1" applyAlignment="1">
      <alignment horizontal="center"/>
    </xf>
    <xf numFmtId="7" fontId="2" fillId="0" borderId="3" xfId="2" applyNumberFormat="1" applyFont="1" applyBorder="1" applyProtection="1"/>
    <xf numFmtId="44" fontId="2" fillId="0" borderId="3" xfId="2" applyFont="1" applyBorder="1" applyProtection="1"/>
    <xf numFmtId="44" fontId="2" fillId="0" borderId="3" xfId="2" applyFont="1" applyBorder="1" applyAlignment="1" applyProtection="1">
      <alignment horizontal="right"/>
    </xf>
    <xf numFmtId="39" fontId="2" fillId="0" borderId="0" xfId="0" applyNumberFormat="1" applyFont="1" applyBorder="1" applyAlignment="1" applyProtection="1">
      <alignment horizontal="center"/>
    </xf>
    <xf numFmtId="43" fontId="2" fillId="0" borderId="1" xfId="1" applyFont="1" applyBorder="1" applyAlignment="1">
      <alignment horizontal="center"/>
    </xf>
    <xf numFmtId="39" fontId="2" fillId="0" borderId="0" xfId="2" applyNumberFormat="1" applyFont="1"/>
    <xf numFmtId="39" fontId="2" fillId="0" borderId="0" xfId="1" applyNumberFormat="1" applyFont="1"/>
    <xf numFmtId="39" fontId="2" fillId="0" borderId="0" xfId="0" quotePrefix="1" applyNumberFormat="1" applyFont="1" applyAlignment="1" applyProtection="1">
      <alignment horizontal="left"/>
    </xf>
    <xf numFmtId="43" fontId="2" fillId="0" borderId="0" xfId="1" applyFont="1" applyBorder="1"/>
    <xf numFmtId="0" fontId="2" fillId="0" borderId="0" xfId="0" applyFont="1" applyBorder="1"/>
    <xf numFmtId="43" fontId="2" fillId="0" borderId="0" xfId="1" applyNumberFormat="1" applyFont="1" applyBorder="1"/>
    <xf numFmtId="0" fontId="2" fillId="0" borderId="2" xfId="0" applyFont="1" applyBorder="1"/>
    <xf numFmtId="43" fontId="2" fillId="0" borderId="2" xfId="1" applyFont="1" applyBorder="1"/>
    <xf numFmtId="7" fontId="2" fillId="0" borderId="0" xfId="2" applyNumberFormat="1" applyFont="1" applyBorder="1"/>
    <xf numFmtId="44" fontId="2" fillId="0" borderId="0" xfId="2" applyFont="1" applyBorder="1"/>
    <xf numFmtId="43" fontId="2" fillId="0" borderId="0" xfId="2" applyNumberFormat="1" applyFont="1"/>
    <xf numFmtId="44" fontId="2" fillId="0" borderId="3" xfId="2" applyFont="1" applyBorder="1"/>
    <xf numFmtId="43" fontId="8" fillId="0" borderId="0" xfId="3" applyNumberFormat="1" applyAlignment="1" applyProtection="1"/>
    <xf numFmtId="43" fontId="10" fillId="0" borderId="0" xfId="0" applyNumberFormat="1" applyFont="1"/>
    <xf numFmtId="0" fontId="11" fillId="0" borderId="0" xfId="0" applyFont="1" applyAlignment="1">
      <alignment horizontal="center"/>
    </xf>
    <xf numFmtId="0" fontId="0" fillId="0" borderId="0" xfId="0" applyAlignment="1"/>
    <xf numFmtId="14" fontId="0" fillId="0" borderId="0" xfId="0" applyNumberFormat="1" applyAlignment="1"/>
    <xf numFmtId="14" fontId="2" fillId="0" borderId="0" xfId="0" applyNumberFormat="1" applyFont="1" applyAlignment="1"/>
    <xf numFmtId="43" fontId="0" fillId="0" borderId="0" xfId="0" applyNumberFormat="1" applyAlignment="1"/>
    <xf numFmtId="164" fontId="3" fillId="0" borderId="5" xfId="0" applyNumberFormat="1" applyFont="1" applyBorder="1" applyAlignment="1">
      <alignment horizontal="center" wrapText="1"/>
    </xf>
    <xf numFmtId="43" fontId="0" fillId="0" borderId="5" xfId="0" applyNumberFormat="1" applyBorder="1" applyAlignment="1">
      <alignment horizontal="center"/>
    </xf>
    <xf numFmtId="14" fontId="0" fillId="0" borderId="0" xfId="0" applyNumberFormat="1" applyBorder="1"/>
    <xf numFmtId="0" fontId="0" fillId="0" borderId="0" xfId="0" applyAlignment="1">
      <alignment wrapText="1"/>
    </xf>
    <xf numFmtId="43" fontId="0" fillId="0" borderId="0" xfId="0" applyNumberFormat="1"/>
    <xf numFmtId="43" fontId="0" fillId="0" borderId="0" xfId="1" applyNumberFormat="1" applyFont="1"/>
    <xf numFmtId="0" fontId="0" fillId="0" borderId="2" xfId="0" applyBorder="1"/>
    <xf numFmtId="0" fontId="0" fillId="0" borderId="6" xfId="0" applyBorder="1"/>
    <xf numFmtId="0" fontId="0" fillId="0" borderId="0" xfId="0" applyBorder="1"/>
    <xf numFmtId="0" fontId="0" fillId="0" borderId="0" xfId="0" applyFill="1" applyBorder="1"/>
    <xf numFmtId="0" fontId="0" fillId="0" borderId="0" xfId="0" applyFont="1" applyFill="1" applyBorder="1"/>
    <xf numFmtId="0" fontId="0" fillId="0" borderId="2" xfId="0" applyFill="1" applyBorder="1"/>
    <xf numFmtId="0" fontId="12" fillId="0" borderId="0" xfId="0" applyFont="1"/>
    <xf numFmtId="43" fontId="13" fillId="0" borderId="0" xfId="0" applyNumberFormat="1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Continuous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39" fontId="0" fillId="0" borderId="0" xfId="0" applyNumberFormat="1" applyAlignment="1"/>
    <xf numFmtId="0" fontId="0" fillId="0" borderId="0" xfId="0" quotePrefix="1"/>
    <xf numFmtId="0" fontId="0" fillId="0" borderId="0" xfId="0" quotePrefix="1" applyBorder="1"/>
    <xf numFmtId="0" fontId="3" fillId="0" borderId="7" xfId="0" applyFont="1" applyBorder="1"/>
    <xf numFmtId="4" fontId="12" fillId="0" borderId="0" xfId="0" applyNumberFormat="1" applyFont="1" applyBorder="1"/>
    <xf numFmtId="0" fontId="12" fillId="0" borderId="0" xfId="0" applyFont="1" applyBorder="1"/>
    <xf numFmtId="4" fontId="0" fillId="0" borderId="0" xfId="0" applyNumberFormat="1"/>
    <xf numFmtId="4" fontId="0" fillId="0" borderId="2" xfId="0" applyNumberFormat="1" applyBorder="1"/>
    <xf numFmtId="4" fontId="0" fillId="0" borderId="6" xfId="0" applyNumberFormat="1" applyBorder="1"/>
    <xf numFmtId="4" fontId="0" fillId="0" borderId="0" xfId="0" applyNumberFormat="1" applyBorder="1"/>
    <xf numFmtId="4" fontId="3" fillId="0" borderId="7" xfId="0" applyNumberFormat="1" applyFont="1" applyBorder="1"/>
    <xf numFmtId="4" fontId="0" fillId="0" borderId="0" xfId="0" applyNumberFormat="1" applyFill="1" applyBorder="1"/>
    <xf numFmtId="4" fontId="10" fillId="0" borderId="2" xfId="0" applyNumberFormat="1" applyFont="1" applyBorder="1"/>
    <xf numFmtId="4" fontId="0" fillId="0" borderId="0" xfId="1" applyNumberFormat="1" applyFont="1" applyBorder="1"/>
    <xf numFmtId="4" fontId="0" fillId="0" borderId="7" xfId="0" applyNumberFormat="1" applyBorder="1"/>
    <xf numFmtId="4" fontId="10" fillId="0" borderId="0" xfId="1" applyNumberFormat="1" applyFont="1"/>
    <xf numFmtId="43" fontId="0" fillId="0" borderId="0" xfId="1" applyFont="1"/>
    <xf numFmtId="43" fontId="0" fillId="0" borderId="2" xfId="1" applyFont="1" applyBorder="1"/>
    <xf numFmtId="43" fontId="0" fillId="0" borderId="0" xfId="1" applyFont="1" applyBorder="1"/>
    <xf numFmtId="43" fontId="0" fillId="0" borderId="2" xfId="0" applyNumberFormat="1" applyBorder="1"/>
    <xf numFmtId="14" fontId="3" fillId="0" borderId="4" xfId="0" applyNumberFormat="1" applyFont="1" applyBorder="1" applyAlignment="1">
      <alignment horizontal="center"/>
    </xf>
    <xf numFmtId="0" fontId="3" fillId="0" borderId="2" xfId="0" quotePrefix="1" applyFont="1" applyBorder="1" applyAlignment="1">
      <alignment horizontal="left"/>
    </xf>
    <xf numFmtId="0" fontId="3" fillId="0" borderId="4" xfId="0" applyFont="1" applyBorder="1" applyAlignment="1">
      <alignment horizontal="center" wrapText="1"/>
    </xf>
    <xf numFmtId="43" fontId="0" fillId="0" borderId="2" xfId="1" applyNumberFormat="1" applyFont="1" applyBorder="1"/>
    <xf numFmtId="14" fontId="3" fillId="0" borderId="5" xfId="0" applyNumberFormat="1" applyFont="1" applyBorder="1" applyAlignment="1">
      <alignment horizontal="center" wrapText="1"/>
    </xf>
    <xf numFmtId="39" fontId="3" fillId="0" borderId="0" xfId="0" applyNumberFormat="1" applyFont="1" applyBorder="1" applyAlignment="1" applyProtection="1">
      <alignment horizontal="left"/>
    </xf>
    <xf numFmtId="0" fontId="3" fillId="0" borderId="0" xfId="0" applyFont="1" applyBorder="1"/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3" fontId="0" fillId="0" borderId="7" xfId="1" applyFont="1" applyBorder="1"/>
    <xf numFmtId="0" fontId="9" fillId="0" borderId="0" xfId="0" applyFont="1" applyAlignment="1">
      <alignment horizontal="center"/>
    </xf>
    <xf numFmtId="44" fontId="2" fillId="0" borderId="0" xfId="2" applyNumberFormat="1" applyFont="1" applyBorder="1"/>
    <xf numFmtId="43" fontId="2" fillId="0" borderId="0" xfId="0" applyNumberFormat="1" applyFont="1" applyBorder="1" applyAlignment="1" applyProtection="1">
      <alignment horizontal="center"/>
    </xf>
    <xf numFmtId="43" fontId="2" fillId="0" borderId="0" xfId="1" applyNumberFormat="1" applyFont="1"/>
    <xf numFmtId="43" fontId="2" fillId="0" borderId="0" xfId="0" applyNumberFormat="1" applyFont="1" applyFill="1" applyProtection="1"/>
    <xf numFmtId="8" fontId="2" fillId="0" borderId="0" xfId="2" applyNumberFormat="1" applyFont="1" applyAlignment="1" applyProtection="1">
      <alignment horizontal="right"/>
    </xf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39" fontId="2" fillId="0" borderId="0" xfId="0" applyNumberFormat="1" applyFont="1" applyAlignment="1">
      <alignment horizontal="right"/>
    </xf>
    <xf numFmtId="39" fontId="2" fillId="0" borderId="0" xfId="2" applyNumberFormat="1" applyFont="1"/>
    <xf numFmtId="39" fontId="2" fillId="0" borderId="0" xfId="1" applyNumberFormat="1" applyFont="1"/>
    <xf numFmtId="8" fontId="2" fillId="0" borderId="0" xfId="1" applyNumberFormat="1" applyFont="1"/>
    <xf numFmtId="4" fontId="0" fillId="0" borderId="0" xfId="0" applyNumberFormat="1" applyFill="1"/>
    <xf numFmtId="0" fontId="0" fillId="0" borderId="0" xfId="0"/>
    <xf numFmtId="164" fontId="3" fillId="0" borderId="5" xfId="0" applyNumberFormat="1" applyFont="1" applyBorder="1" applyAlignment="1">
      <alignment horizontal="center" wrapText="1"/>
    </xf>
    <xf numFmtId="4" fontId="0" fillId="0" borderId="0" xfId="0" applyNumberFormat="1"/>
    <xf numFmtId="4" fontId="0" fillId="0" borderId="2" xfId="0" applyNumberFormat="1" applyBorder="1"/>
    <xf numFmtId="4" fontId="0" fillId="0" borderId="0" xfId="0" applyNumberFormat="1" applyBorder="1"/>
    <xf numFmtId="4" fontId="0" fillId="0" borderId="0" xfId="0" applyNumberFormat="1" applyFill="1" applyBorder="1"/>
    <xf numFmtId="43" fontId="0" fillId="0" borderId="0" xfId="1" applyFont="1"/>
    <xf numFmtId="43" fontId="0" fillId="0" borderId="2" xfId="1" applyFont="1" applyBorder="1"/>
    <xf numFmtId="43" fontId="0" fillId="0" borderId="0" xfId="1" applyFont="1" applyBorder="1"/>
    <xf numFmtId="43" fontId="0" fillId="0" borderId="7" xfId="1" applyFont="1" applyBorder="1"/>
    <xf numFmtId="0" fontId="0" fillId="0" borderId="0" xfId="0"/>
    <xf numFmtId="43" fontId="0" fillId="0" borderId="2" xfId="1" applyFont="1" applyBorder="1"/>
    <xf numFmtId="43" fontId="0" fillId="0" borderId="0" xfId="1" applyFont="1" applyBorder="1"/>
    <xf numFmtId="43" fontId="0" fillId="0" borderId="7" xfId="1" applyFont="1" applyBorder="1"/>
    <xf numFmtId="0" fontId="0" fillId="0" borderId="0" xfId="0"/>
    <xf numFmtId="164" fontId="3" fillId="0" borderId="5" xfId="0" applyNumberFormat="1" applyFont="1" applyBorder="1" applyAlignment="1">
      <alignment horizontal="center" wrapText="1"/>
    </xf>
    <xf numFmtId="0" fontId="0" fillId="0" borderId="6" xfId="0" applyBorder="1"/>
    <xf numFmtId="4" fontId="0" fillId="0" borderId="0" xfId="0" applyNumberFormat="1"/>
    <xf numFmtId="4" fontId="0" fillId="0" borderId="2" xfId="0" applyNumberFormat="1" applyBorder="1"/>
    <xf numFmtId="4" fontId="3" fillId="0" borderId="7" xfId="0" applyNumberFormat="1" applyFont="1" applyBorder="1"/>
    <xf numFmtId="41" fontId="0" fillId="0" borderId="0" xfId="0" applyNumberFormat="1" applyFill="1" applyBorder="1"/>
    <xf numFmtId="41" fontId="0" fillId="0" borderId="2" xfId="0" applyNumberFormat="1" applyFill="1" applyBorder="1"/>
    <xf numFmtId="43" fontId="2" fillId="0" borderId="0" xfId="0" applyNumberFormat="1" applyFont="1" applyBorder="1" applyAlignment="1" applyProtection="1">
      <alignment horizontal="center"/>
    </xf>
    <xf numFmtId="39" fontId="2" fillId="0" borderId="0" xfId="0" applyNumberFormat="1" applyFont="1" applyAlignment="1">
      <alignment horizontal="right"/>
    </xf>
    <xf numFmtId="7" fontId="2" fillId="0" borderId="0" xfId="0" applyNumberFormat="1" applyFont="1" applyAlignment="1" applyProtection="1">
      <alignment horizontal="right"/>
    </xf>
    <xf numFmtId="39" fontId="2" fillId="0" borderId="0" xfId="0" applyNumberFormat="1" applyFont="1" applyAlignment="1">
      <alignment horizontal="right"/>
    </xf>
    <xf numFmtId="44" fontId="2" fillId="0" borderId="0" xfId="2" applyFont="1" applyAlignment="1" applyProtection="1">
      <alignment horizontal="right"/>
    </xf>
    <xf numFmtId="39" fontId="2" fillId="0" borderId="0" xfId="0" applyNumberFormat="1" applyFont="1" applyAlignment="1">
      <alignment horizontal="right"/>
    </xf>
    <xf numFmtId="39" fontId="2" fillId="0" borderId="0" xfId="0" applyNumberFormat="1" applyFont="1" applyAlignment="1">
      <alignment horizontal="right"/>
    </xf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39" fontId="2" fillId="0" borderId="0" xfId="0" applyNumberFormat="1" applyFont="1" applyProtection="1"/>
    <xf numFmtId="7" fontId="2" fillId="0" borderId="0" xfId="0" applyNumberFormat="1" applyFont="1" applyProtection="1"/>
    <xf numFmtId="43" fontId="2" fillId="0" borderId="0" xfId="0" applyNumberFormat="1" applyFont="1" applyProtection="1"/>
    <xf numFmtId="40" fontId="2" fillId="0" borderId="0" xfId="2" applyNumberFormat="1" applyFont="1"/>
    <xf numFmtId="40" fontId="2" fillId="0" borderId="0" xfId="1" applyNumberFormat="1" applyFont="1"/>
    <xf numFmtId="8" fontId="2" fillId="0" borderId="0" xfId="0" applyNumberFormat="1" applyFont="1" applyBorder="1" applyProtection="1"/>
    <xf numFmtId="164" fontId="3" fillId="0" borderId="5" xfId="0" applyNumberFormat="1" applyFont="1" applyBorder="1" applyAlignment="1">
      <alignment horizontal="center" wrapText="1"/>
    </xf>
    <xf numFmtId="4" fontId="0" fillId="0" borderId="0" xfId="0" applyNumberFormat="1"/>
    <xf numFmtId="4" fontId="0" fillId="0" borderId="2" xfId="0" applyNumberFormat="1" applyBorder="1"/>
    <xf numFmtId="43" fontId="2" fillId="0" borderId="0" xfId="0" applyNumberFormat="1" applyFont="1" applyFill="1" applyBorder="1" applyAlignment="1" applyProtection="1">
      <alignment horizontal="center"/>
    </xf>
    <xf numFmtId="4" fontId="0" fillId="0" borderId="0" xfId="0" applyNumberFormat="1"/>
    <xf numFmtId="4" fontId="0" fillId="0" borderId="0" xfId="0" applyNumberFormat="1" applyBorder="1"/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39" fontId="2" fillId="0" borderId="0" xfId="0" applyNumberFormat="1" applyFont="1" applyProtection="1"/>
    <xf numFmtId="7" fontId="2" fillId="0" borderId="0" xfId="0" applyNumberFormat="1" applyFont="1" applyProtection="1"/>
    <xf numFmtId="43" fontId="2" fillId="0" borderId="0" xfId="0" applyNumberFormat="1" applyFont="1" applyProtection="1"/>
    <xf numFmtId="40" fontId="2" fillId="0" borderId="0" xfId="2" applyNumberFormat="1" applyFont="1"/>
    <xf numFmtId="8" fontId="2" fillId="0" borderId="0" xfId="0" applyNumberFormat="1" applyFont="1" applyBorder="1" applyProtection="1"/>
    <xf numFmtId="164" fontId="3" fillId="0" borderId="5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6" xfId="0" applyBorder="1"/>
    <xf numFmtId="4" fontId="0" fillId="0" borderId="0" xfId="0" applyNumberFormat="1"/>
    <xf numFmtId="4" fontId="0" fillId="0" borderId="0" xfId="0" applyNumberFormat="1" applyBorder="1"/>
    <xf numFmtId="43" fontId="0" fillId="0" borderId="2" xfId="1" applyFont="1" applyBorder="1"/>
    <xf numFmtId="7" fontId="2" fillId="0" borderId="0" xfId="10" applyNumberFormat="1" applyFont="1" applyFill="1" applyAlignment="1" applyProtection="1"/>
    <xf numFmtId="7" fontId="2" fillId="0" borderId="0" xfId="10" applyNumberFormat="1" applyFont="1" applyFill="1" applyAlignment="1" applyProtection="1"/>
    <xf numFmtId="7" fontId="2" fillId="0" borderId="0" xfId="17" applyNumberFormat="1" applyFont="1" applyFill="1" applyProtection="1"/>
    <xf numFmtId="7" fontId="2" fillId="0" borderId="0" xfId="10" applyNumberFormat="1" applyFont="1" applyFill="1" applyAlignment="1"/>
    <xf numFmtId="7" fontId="2" fillId="0" borderId="0" xfId="10" applyNumberFormat="1" applyFont="1" applyFill="1" applyAlignment="1" applyProtection="1"/>
    <xf numFmtId="7" fontId="2" fillId="0" borderId="0" xfId="10" applyNumberFormat="1" applyFont="1" applyFill="1" applyBorder="1" applyAlignment="1" applyProtection="1"/>
    <xf numFmtId="7" fontId="2" fillId="0" borderId="0" xfId="17" applyNumberFormat="1" applyFont="1" applyFill="1" applyBorder="1" applyProtection="1"/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Fill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39" fontId="2" fillId="0" borderId="0" xfId="0" applyNumberFormat="1" applyFont="1" applyAlignment="1">
      <alignment horizontal="right"/>
    </xf>
    <xf numFmtId="7" fontId="2" fillId="0" borderId="0" xfId="0" applyNumberFormat="1" applyFont="1" applyAlignment="1" applyProtection="1">
      <alignment horizontal="right"/>
    </xf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Fill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43" fontId="2" fillId="0" borderId="0" xfId="1" applyFont="1"/>
    <xf numFmtId="7" fontId="2" fillId="0" borderId="0" xfId="0" applyNumberFormat="1" applyFont="1" applyProtection="1"/>
    <xf numFmtId="43" fontId="2" fillId="0" borderId="0" xfId="1" applyFont="1"/>
    <xf numFmtId="39" fontId="2" fillId="0" borderId="0" xfId="0" applyNumberFormat="1" applyFont="1" applyAlignment="1">
      <alignment horizontal="right"/>
    </xf>
    <xf numFmtId="40" fontId="2" fillId="0" borderId="0" xfId="2" applyNumberFormat="1" applyFont="1"/>
    <xf numFmtId="43" fontId="2" fillId="0" borderId="0" xfId="1" applyNumberFormat="1" applyFont="1" applyFill="1" applyBorder="1"/>
    <xf numFmtId="8" fontId="2" fillId="0" borderId="0" xfId="2" applyNumberFormat="1" applyFont="1"/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Fill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43" fontId="2" fillId="0" borderId="0" xfId="1" applyFont="1"/>
    <xf numFmtId="7" fontId="2" fillId="0" borderId="0" xfId="0" applyNumberFormat="1" applyFont="1" applyProtection="1"/>
    <xf numFmtId="43" fontId="2" fillId="0" borderId="0" xfId="1" applyFont="1"/>
    <xf numFmtId="39" fontId="2" fillId="0" borderId="0" xfId="0" applyNumberFormat="1" applyFont="1" applyAlignment="1">
      <alignment horizontal="right"/>
    </xf>
    <xf numFmtId="8" fontId="2" fillId="0" borderId="0" xfId="1" applyNumberFormat="1" applyFont="1" applyBorder="1"/>
    <xf numFmtId="7" fontId="2" fillId="0" borderId="0" xfId="17" applyNumberFormat="1" applyFont="1" applyFill="1" applyBorder="1" applyProtection="1"/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Fill="1" applyBorder="1" applyAlignment="1" applyProtection="1">
      <alignment horizontal="center"/>
    </xf>
    <xf numFmtId="43" fontId="2" fillId="0" borderId="0" xfId="1" applyFont="1"/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43" fontId="2" fillId="0" borderId="0" xfId="1" applyFont="1"/>
    <xf numFmtId="7" fontId="2" fillId="0" borderId="0" xfId="0" applyNumberFormat="1" applyFont="1" applyProtection="1"/>
    <xf numFmtId="43" fontId="2" fillId="0" borderId="0" xfId="1" applyFont="1"/>
    <xf numFmtId="39" fontId="2" fillId="0" borderId="0" xfId="0" applyNumberFormat="1" applyFont="1" applyAlignment="1">
      <alignment horizontal="right"/>
    </xf>
    <xf numFmtId="40" fontId="2" fillId="0" borderId="0" xfId="2" applyNumberFormat="1" applyFont="1"/>
    <xf numFmtId="7" fontId="2" fillId="0" borderId="0" xfId="17" applyNumberFormat="1" applyFont="1" applyFill="1" applyBorder="1" applyProtection="1"/>
    <xf numFmtId="164" fontId="3" fillId="0" borderId="5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/>
    <xf numFmtId="4" fontId="0" fillId="0" borderId="2" xfId="0" applyNumberFormat="1" applyBorder="1"/>
    <xf numFmtId="4" fontId="0" fillId="0" borderId="0" xfId="0" applyNumberFormat="1"/>
    <xf numFmtId="4" fontId="0" fillId="0" borderId="0" xfId="0" applyNumberFormat="1" applyBorder="1"/>
    <xf numFmtId="164" fontId="3" fillId="0" borderId="5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3" fontId="0" fillId="0" borderId="0" xfId="1" applyFont="1"/>
    <xf numFmtId="43" fontId="0" fillId="0" borderId="2" xfId="1" applyFont="1" applyBorder="1"/>
    <xf numFmtId="43" fontId="0" fillId="0" borderId="0" xfId="1" applyFont="1" applyBorder="1"/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Fill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7" fontId="2" fillId="0" borderId="0" xfId="0" applyNumberFormat="1" applyFont="1" applyFill="1" applyAlignment="1" applyProtection="1">
      <alignment horizontal="right"/>
    </xf>
    <xf numFmtId="39" fontId="2" fillId="0" borderId="0" xfId="0" applyNumberFormat="1" applyFont="1" applyFill="1" applyAlignment="1">
      <alignment horizontal="right"/>
    </xf>
    <xf numFmtId="39" fontId="2" fillId="0" borderId="0" xfId="0" applyNumberFormat="1" applyFont="1" applyAlignment="1">
      <alignment horizontal="right"/>
    </xf>
    <xf numFmtId="44" fontId="2" fillId="0" borderId="0" xfId="2" applyFont="1" applyAlignment="1" applyProtection="1">
      <alignment horizontal="right"/>
    </xf>
    <xf numFmtId="8" fontId="2" fillId="0" borderId="0" xfId="0" applyNumberFormat="1" applyFont="1" applyFill="1" applyProtection="1"/>
    <xf numFmtId="8" fontId="2" fillId="0" borderId="0" xfId="0" applyNumberFormat="1" applyFont="1" applyFill="1" applyBorder="1" applyAlignment="1" applyProtection="1"/>
    <xf numFmtId="8" fontId="2" fillId="0" borderId="0" xfId="0" applyNumberFormat="1" applyFont="1" applyFill="1"/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Fill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39" fontId="2" fillId="0" borderId="0" xfId="0" applyNumberFormat="1" applyFont="1" applyAlignment="1">
      <alignment horizontal="right"/>
    </xf>
    <xf numFmtId="44" fontId="2" fillId="0" borderId="0" xfId="2" applyFont="1" applyAlignment="1" applyProtection="1">
      <alignment horizontal="right"/>
    </xf>
    <xf numFmtId="40" fontId="2" fillId="0" borderId="0" xfId="2" applyNumberFormat="1" applyFont="1"/>
    <xf numFmtId="8" fontId="2" fillId="0" borderId="0" xfId="0" applyNumberFormat="1" applyFont="1" applyFill="1" applyProtection="1"/>
    <xf numFmtId="164" fontId="3" fillId="0" borderId="5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3" fontId="0" fillId="0" borderId="0" xfId="1" applyFont="1"/>
    <xf numFmtId="43" fontId="0" fillId="0" borderId="2" xfId="1" applyFont="1" applyBorder="1"/>
    <xf numFmtId="43" fontId="0" fillId="0" borderId="0" xfId="1" applyFont="1" applyBorder="1"/>
    <xf numFmtId="164" fontId="3" fillId="0" borderId="5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3" fontId="0" fillId="0" borderId="0" xfId="1" applyFont="1"/>
    <xf numFmtId="43" fontId="0" fillId="0" borderId="2" xfId="1" applyFont="1" applyBorder="1"/>
    <xf numFmtId="43" fontId="0" fillId="0" borderId="0" xfId="1" applyFont="1" applyBorder="1"/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Fill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39" fontId="2" fillId="0" borderId="0" xfId="0" applyNumberFormat="1" applyFont="1" applyAlignment="1">
      <alignment horizontal="right"/>
    </xf>
    <xf numFmtId="7" fontId="2" fillId="0" borderId="0" xfId="0" applyNumberFormat="1" applyFont="1" applyAlignment="1" applyProtection="1">
      <alignment horizontal="right"/>
    </xf>
    <xf numFmtId="39" fontId="2" fillId="0" borderId="0" xfId="0" applyNumberFormat="1" applyFont="1" applyAlignment="1">
      <alignment horizontal="right"/>
    </xf>
    <xf numFmtId="7" fontId="2" fillId="0" borderId="0" xfId="0" applyNumberFormat="1" applyFont="1" applyAlignment="1" applyProtection="1">
      <alignment horizontal="right"/>
    </xf>
    <xf numFmtId="39" fontId="2" fillId="0" borderId="0" xfId="0" applyNumberFormat="1" applyFont="1" applyAlignment="1">
      <alignment horizontal="right"/>
    </xf>
    <xf numFmtId="44" fontId="2" fillId="0" borderId="0" xfId="2" applyFont="1" applyAlignment="1" applyProtection="1">
      <alignment horizontal="right"/>
    </xf>
    <xf numFmtId="14" fontId="3" fillId="0" borderId="9" xfId="0" applyNumberFormat="1" applyFont="1" applyBorder="1" applyAlignment="1">
      <alignment horizontal="center" wrapText="1"/>
    </xf>
    <xf numFmtId="4" fontId="0" fillId="0" borderId="0" xfId="0" applyNumberFormat="1"/>
    <xf numFmtId="43" fontId="0" fillId="0" borderId="0" xfId="1" applyFont="1"/>
    <xf numFmtId="4" fontId="0" fillId="0" borderId="0" xfId="0" applyNumberFormat="1"/>
    <xf numFmtId="41" fontId="0" fillId="0" borderId="0" xfId="0" applyNumberFormat="1" applyBorder="1"/>
    <xf numFmtId="41" fontId="0" fillId="0" borderId="2" xfId="0" applyNumberFormat="1" applyBorder="1"/>
    <xf numFmtId="40" fontId="2" fillId="0" borderId="0" xfId="2" applyNumberFormat="1" applyFont="1"/>
    <xf numFmtId="8" fontId="2" fillId="0" borderId="0" xfId="1" applyNumberFormat="1" applyFont="1" applyBorder="1"/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Fill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39" fontId="2" fillId="0" borderId="0" xfId="0" applyNumberFormat="1" applyFont="1" applyAlignment="1">
      <alignment horizontal="right"/>
    </xf>
    <xf numFmtId="7" fontId="2" fillId="0" borderId="0" xfId="0" applyNumberFormat="1" applyFont="1" applyAlignment="1" applyProtection="1">
      <alignment horizontal="right"/>
    </xf>
    <xf numFmtId="39" fontId="2" fillId="0" borderId="0" xfId="0" applyNumberFormat="1" applyFont="1" applyAlignment="1">
      <alignment horizontal="right"/>
    </xf>
    <xf numFmtId="44" fontId="2" fillId="0" borderId="0" xfId="2" applyFont="1" applyAlignment="1" applyProtection="1">
      <alignment horizontal="right"/>
    </xf>
    <xf numFmtId="8" fontId="2" fillId="0" borderId="0" xfId="1" applyNumberFormat="1" applyFont="1" applyBorder="1"/>
    <xf numFmtId="40" fontId="2" fillId="0" borderId="0" xfId="2" applyNumberFormat="1" applyFont="1"/>
    <xf numFmtId="4" fontId="0" fillId="0" borderId="0" xfId="0" applyNumberFormat="1"/>
    <xf numFmtId="43" fontId="0" fillId="0" borderId="0" xfId="1" applyFont="1"/>
    <xf numFmtId="4" fontId="0" fillId="0" borderId="0" xfId="0" applyNumberFormat="1"/>
    <xf numFmtId="41" fontId="0" fillId="0" borderId="0" xfId="0" applyNumberFormat="1" applyFill="1" applyBorder="1"/>
    <xf numFmtId="41" fontId="0" fillId="0" borderId="2" xfId="0" applyNumberFormat="1" applyBorder="1"/>
    <xf numFmtId="0" fontId="0" fillId="0" borderId="0" xfId="0"/>
    <xf numFmtId="164" fontId="3" fillId="0" borderId="5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3" fontId="0" fillId="0" borderId="0" xfId="1" applyFont="1"/>
    <xf numFmtId="43" fontId="0" fillId="0" borderId="2" xfId="1" applyFont="1" applyBorder="1"/>
    <xf numFmtId="43" fontId="0" fillId="0" borderId="0" xfId="1" applyFont="1" applyBorder="1"/>
    <xf numFmtId="43" fontId="0" fillId="0" borderId="2" xfId="0" applyNumberFormat="1" applyBorder="1"/>
    <xf numFmtId="0" fontId="2" fillId="0" borderId="0" xfId="0" applyNumberFormat="1" applyFont="1" applyAlignment="1" applyProtection="1">
      <alignment horizontal="center"/>
    </xf>
    <xf numFmtId="0" fontId="9" fillId="0" borderId="0" xfId="0" applyFont="1" applyAlignment="1">
      <alignment horizontal="center"/>
    </xf>
  </cellXfs>
  <cellStyles count="38">
    <cellStyle name="Comma" xfId="1" builtinId="3"/>
    <cellStyle name="Comma 2" xfId="19" xr:uid="{00000000-0005-0000-0000-000001000000}"/>
    <cellStyle name="Comma 2 2" xfId="22" xr:uid="{00000000-0005-0000-0000-000002000000}"/>
    <cellStyle name="Currency" xfId="2" builtinId="4"/>
    <cellStyle name="Currency 2" xfId="8" xr:uid="{00000000-0005-0000-0000-000004000000}"/>
    <cellStyle name="Currency 3" xfId="23" xr:uid="{00000000-0005-0000-0000-000005000000}"/>
    <cellStyle name="Hyperlink" xfId="3" builtinId="8"/>
    <cellStyle name="Hyperlink 2" xfId="6" xr:uid="{00000000-0005-0000-0000-000007000000}"/>
    <cellStyle name="Normal" xfId="0" builtinId="0"/>
    <cellStyle name="Normal 10" xfId="10" xr:uid="{00000000-0005-0000-0000-000009000000}"/>
    <cellStyle name="Normal 10 2" xfId="35" xr:uid="{00000000-0005-0000-0000-00000A000000}"/>
    <cellStyle name="Normal 11" xfId="9" xr:uid="{00000000-0005-0000-0000-00000B000000}"/>
    <cellStyle name="Normal 11 2" xfId="27" xr:uid="{00000000-0005-0000-0000-00000C000000}"/>
    <cellStyle name="Normal 12" xfId="20" xr:uid="{00000000-0005-0000-0000-00000D000000}"/>
    <cellStyle name="Normal 12 2" xfId="28" xr:uid="{00000000-0005-0000-0000-00000E000000}"/>
    <cellStyle name="Normal 13" xfId="21" xr:uid="{00000000-0005-0000-0000-00000F000000}"/>
    <cellStyle name="Normal 14" xfId="25" xr:uid="{00000000-0005-0000-0000-000010000000}"/>
    <cellStyle name="Normal 2" xfId="7" xr:uid="{00000000-0005-0000-0000-000011000000}"/>
    <cellStyle name="Normal 2 2" xfId="17" xr:uid="{00000000-0005-0000-0000-000012000000}"/>
    <cellStyle name="Normal 2 2 2" xfId="31" xr:uid="{00000000-0005-0000-0000-000013000000}"/>
    <cellStyle name="Normal 2 3" xfId="26" xr:uid="{00000000-0005-0000-0000-000014000000}"/>
    <cellStyle name="Normal 3" xfId="4" xr:uid="{00000000-0005-0000-0000-000015000000}"/>
    <cellStyle name="Normal 3 2" xfId="11" xr:uid="{00000000-0005-0000-0000-000016000000}"/>
    <cellStyle name="Normal 3 2 2" xfId="24" xr:uid="{00000000-0005-0000-0000-000017000000}"/>
    <cellStyle name="Normal 3 2 2 2" xfId="33" xr:uid="{00000000-0005-0000-0000-000018000000}"/>
    <cellStyle name="Normal 4" xfId="12" xr:uid="{00000000-0005-0000-0000-000019000000}"/>
    <cellStyle name="Normal 4 2" xfId="32" xr:uid="{00000000-0005-0000-0000-00001A000000}"/>
    <cellStyle name="Normal 5" xfId="13" xr:uid="{00000000-0005-0000-0000-00001B000000}"/>
    <cellStyle name="Normal 5 2" xfId="30" xr:uid="{00000000-0005-0000-0000-00001C000000}"/>
    <cellStyle name="Normal 6" xfId="14" xr:uid="{00000000-0005-0000-0000-00001D000000}"/>
    <cellStyle name="Normal 6 2" xfId="29" xr:uid="{00000000-0005-0000-0000-00001E000000}"/>
    <cellStyle name="Normal 7" xfId="15" xr:uid="{00000000-0005-0000-0000-00001F000000}"/>
    <cellStyle name="Normal 7 2" xfId="34" xr:uid="{00000000-0005-0000-0000-000020000000}"/>
    <cellStyle name="Normal 8" xfId="16" xr:uid="{00000000-0005-0000-0000-000021000000}"/>
    <cellStyle name="Normal 8 2" xfId="36" xr:uid="{00000000-0005-0000-0000-000022000000}"/>
    <cellStyle name="Normal 9" xfId="5" xr:uid="{00000000-0005-0000-0000-000023000000}"/>
    <cellStyle name="Normal 9 2" xfId="37" xr:uid="{00000000-0005-0000-0000-000024000000}"/>
    <cellStyle name="Percent 2" xfId="18" xr:uid="{00000000-0005-0000-0000-00002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zoomScaleNormal="100" workbookViewId="0">
      <selection activeCell="O9" sqref="O9"/>
    </sheetView>
  </sheetViews>
  <sheetFormatPr defaultRowHeight="12.75" x14ac:dyDescent="0.2"/>
  <cols>
    <col min="1" max="1" width="36.28515625" style="7" bestFit="1" customWidth="1"/>
    <col min="2" max="9" width="15.7109375" style="7" customWidth="1"/>
    <col min="10" max="10" width="16" style="7" bestFit="1" customWidth="1"/>
    <col min="11" max="13" width="15.7109375" style="7" customWidth="1"/>
    <col min="14" max="14" width="17" style="9" customWidth="1"/>
    <col min="15" max="256" width="15.7109375" style="7"/>
    <col min="257" max="257" width="31.5703125" style="7" customWidth="1"/>
    <col min="258" max="265" width="15.7109375" style="7" customWidth="1"/>
    <col min="266" max="266" width="16" style="7" bestFit="1" customWidth="1"/>
    <col min="267" max="269" width="15.7109375" style="7" customWidth="1"/>
    <col min="270" max="270" width="17" style="7" customWidth="1"/>
    <col min="271" max="512" width="15.7109375" style="7"/>
    <col min="513" max="513" width="31.5703125" style="7" customWidth="1"/>
    <col min="514" max="521" width="15.7109375" style="7" customWidth="1"/>
    <col min="522" max="522" width="16" style="7" bestFit="1" customWidth="1"/>
    <col min="523" max="525" width="15.7109375" style="7" customWidth="1"/>
    <col min="526" max="526" width="17" style="7" customWidth="1"/>
    <col min="527" max="768" width="15.7109375" style="7"/>
    <col min="769" max="769" width="31.5703125" style="7" customWidth="1"/>
    <col min="770" max="777" width="15.7109375" style="7" customWidth="1"/>
    <col min="778" max="778" width="16" style="7" bestFit="1" customWidth="1"/>
    <col min="779" max="781" width="15.7109375" style="7" customWidth="1"/>
    <col min="782" max="782" width="17" style="7" customWidth="1"/>
    <col min="783" max="1024" width="9.140625" style="7"/>
    <col min="1025" max="1025" width="31.5703125" style="7" customWidth="1"/>
    <col min="1026" max="1033" width="15.7109375" style="7" customWidth="1"/>
    <col min="1034" max="1034" width="16" style="7" bestFit="1" customWidth="1"/>
    <col min="1035" max="1037" width="15.7109375" style="7" customWidth="1"/>
    <col min="1038" max="1038" width="17" style="7" customWidth="1"/>
    <col min="1039" max="1280" width="15.7109375" style="7"/>
    <col min="1281" max="1281" width="31.5703125" style="7" customWidth="1"/>
    <col min="1282" max="1289" width="15.7109375" style="7" customWidth="1"/>
    <col min="1290" max="1290" width="16" style="7" bestFit="1" customWidth="1"/>
    <col min="1291" max="1293" width="15.7109375" style="7" customWidth="1"/>
    <col min="1294" max="1294" width="17" style="7" customWidth="1"/>
    <col min="1295" max="1536" width="15.7109375" style="7"/>
    <col min="1537" max="1537" width="31.5703125" style="7" customWidth="1"/>
    <col min="1538" max="1545" width="15.7109375" style="7" customWidth="1"/>
    <col min="1546" max="1546" width="16" style="7" bestFit="1" customWidth="1"/>
    <col min="1547" max="1549" width="15.7109375" style="7" customWidth="1"/>
    <col min="1550" max="1550" width="17" style="7" customWidth="1"/>
    <col min="1551" max="1792" width="15.7109375" style="7"/>
    <col min="1793" max="1793" width="31.5703125" style="7" customWidth="1"/>
    <col min="1794" max="1801" width="15.7109375" style="7" customWidth="1"/>
    <col min="1802" max="1802" width="16" style="7" bestFit="1" customWidth="1"/>
    <col min="1803" max="1805" width="15.7109375" style="7" customWidth="1"/>
    <col min="1806" max="1806" width="17" style="7" customWidth="1"/>
    <col min="1807" max="2048" width="9.140625" style="7"/>
    <col min="2049" max="2049" width="31.5703125" style="7" customWidth="1"/>
    <col min="2050" max="2057" width="15.7109375" style="7" customWidth="1"/>
    <col min="2058" max="2058" width="16" style="7" bestFit="1" customWidth="1"/>
    <col min="2059" max="2061" width="15.7109375" style="7" customWidth="1"/>
    <col min="2062" max="2062" width="17" style="7" customWidth="1"/>
    <col min="2063" max="2304" width="15.7109375" style="7"/>
    <col min="2305" max="2305" width="31.5703125" style="7" customWidth="1"/>
    <col min="2306" max="2313" width="15.7109375" style="7" customWidth="1"/>
    <col min="2314" max="2314" width="16" style="7" bestFit="1" customWidth="1"/>
    <col min="2315" max="2317" width="15.7109375" style="7" customWidth="1"/>
    <col min="2318" max="2318" width="17" style="7" customWidth="1"/>
    <col min="2319" max="2560" width="15.7109375" style="7"/>
    <col min="2561" max="2561" width="31.5703125" style="7" customWidth="1"/>
    <col min="2562" max="2569" width="15.7109375" style="7" customWidth="1"/>
    <col min="2570" max="2570" width="16" style="7" bestFit="1" customWidth="1"/>
    <col min="2571" max="2573" width="15.7109375" style="7" customWidth="1"/>
    <col min="2574" max="2574" width="17" style="7" customWidth="1"/>
    <col min="2575" max="2816" width="15.7109375" style="7"/>
    <col min="2817" max="2817" width="31.5703125" style="7" customWidth="1"/>
    <col min="2818" max="2825" width="15.7109375" style="7" customWidth="1"/>
    <col min="2826" max="2826" width="16" style="7" bestFit="1" customWidth="1"/>
    <col min="2827" max="2829" width="15.7109375" style="7" customWidth="1"/>
    <col min="2830" max="2830" width="17" style="7" customWidth="1"/>
    <col min="2831" max="3072" width="9.140625" style="7"/>
    <col min="3073" max="3073" width="31.5703125" style="7" customWidth="1"/>
    <col min="3074" max="3081" width="15.7109375" style="7" customWidth="1"/>
    <col min="3082" max="3082" width="16" style="7" bestFit="1" customWidth="1"/>
    <col min="3083" max="3085" width="15.7109375" style="7" customWidth="1"/>
    <col min="3086" max="3086" width="17" style="7" customWidth="1"/>
    <col min="3087" max="3328" width="15.7109375" style="7"/>
    <col min="3329" max="3329" width="31.5703125" style="7" customWidth="1"/>
    <col min="3330" max="3337" width="15.7109375" style="7" customWidth="1"/>
    <col min="3338" max="3338" width="16" style="7" bestFit="1" customWidth="1"/>
    <col min="3339" max="3341" width="15.7109375" style="7" customWidth="1"/>
    <col min="3342" max="3342" width="17" style="7" customWidth="1"/>
    <col min="3343" max="3584" width="15.7109375" style="7"/>
    <col min="3585" max="3585" width="31.5703125" style="7" customWidth="1"/>
    <col min="3586" max="3593" width="15.7109375" style="7" customWidth="1"/>
    <col min="3594" max="3594" width="16" style="7" bestFit="1" customWidth="1"/>
    <col min="3595" max="3597" width="15.7109375" style="7" customWidth="1"/>
    <col min="3598" max="3598" width="17" style="7" customWidth="1"/>
    <col min="3599" max="3840" width="15.7109375" style="7"/>
    <col min="3841" max="3841" width="31.5703125" style="7" customWidth="1"/>
    <col min="3842" max="3849" width="15.7109375" style="7" customWidth="1"/>
    <col min="3850" max="3850" width="16" style="7" bestFit="1" customWidth="1"/>
    <col min="3851" max="3853" width="15.7109375" style="7" customWidth="1"/>
    <col min="3854" max="3854" width="17" style="7" customWidth="1"/>
    <col min="3855" max="4096" width="9.140625" style="7"/>
    <col min="4097" max="4097" width="31.5703125" style="7" customWidth="1"/>
    <col min="4098" max="4105" width="15.7109375" style="7" customWidth="1"/>
    <col min="4106" max="4106" width="16" style="7" bestFit="1" customWidth="1"/>
    <col min="4107" max="4109" width="15.7109375" style="7" customWidth="1"/>
    <col min="4110" max="4110" width="17" style="7" customWidth="1"/>
    <col min="4111" max="4352" width="15.7109375" style="7"/>
    <col min="4353" max="4353" width="31.5703125" style="7" customWidth="1"/>
    <col min="4354" max="4361" width="15.7109375" style="7" customWidth="1"/>
    <col min="4362" max="4362" width="16" style="7" bestFit="1" customWidth="1"/>
    <col min="4363" max="4365" width="15.7109375" style="7" customWidth="1"/>
    <col min="4366" max="4366" width="17" style="7" customWidth="1"/>
    <col min="4367" max="4608" width="15.7109375" style="7"/>
    <col min="4609" max="4609" width="31.5703125" style="7" customWidth="1"/>
    <col min="4610" max="4617" width="15.7109375" style="7" customWidth="1"/>
    <col min="4618" max="4618" width="16" style="7" bestFit="1" customWidth="1"/>
    <col min="4619" max="4621" width="15.7109375" style="7" customWidth="1"/>
    <col min="4622" max="4622" width="17" style="7" customWidth="1"/>
    <col min="4623" max="4864" width="15.7109375" style="7"/>
    <col min="4865" max="4865" width="31.5703125" style="7" customWidth="1"/>
    <col min="4866" max="4873" width="15.7109375" style="7" customWidth="1"/>
    <col min="4874" max="4874" width="16" style="7" bestFit="1" customWidth="1"/>
    <col min="4875" max="4877" width="15.7109375" style="7" customWidth="1"/>
    <col min="4878" max="4878" width="17" style="7" customWidth="1"/>
    <col min="4879" max="5120" width="9.140625" style="7"/>
    <col min="5121" max="5121" width="31.5703125" style="7" customWidth="1"/>
    <col min="5122" max="5129" width="15.7109375" style="7" customWidth="1"/>
    <col min="5130" max="5130" width="16" style="7" bestFit="1" customWidth="1"/>
    <col min="5131" max="5133" width="15.7109375" style="7" customWidth="1"/>
    <col min="5134" max="5134" width="17" style="7" customWidth="1"/>
    <col min="5135" max="5376" width="15.7109375" style="7"/>
    <col min="5377" max="5377" width="31.5703125" style="7" customWidth="1"/>
    <col min="5378" max="5385" width="15.7109375" style="7" customWidth="1"/>
    <col min="5386" max="5386" width="16" style="7" bestFit="1" customWidth="1"/>
    <col min="5387" max="5389" width="15.7109375" style="7" customWidth="1"/>
    <col min="5390" max="5390" width="17" style="7" customWidth="1"/>
    <col min="5391" max="5632" width="15.7109375" style="7"/>
    <col min="5633" max="5633" width="31.5703125" style="7" customWidth="1"/>
    <col min="5634" max="5641" width="15.7109375" style="7" customWidth="1"/>
    <col min="5642" max="5642" width="16" style="7" bestFit="1" customWidth="1"/>
    <col min="5643" max="5645" width="15.7109375" style="7" customWidth="1"/>
    <col min="5646" max="5646" width="17" style="7" customWidth="1"/>
    <col min="5647" max="5888" width="15.7109375" style="7"/>
    <col min="5889" max="5889" width="31.5703125" style="7" customWidth="1"/>
    <col min="5890" max="5897" width="15.7109375" style="7" customWidth="1"/>
    <col min="5898" max="5898" width="16" style="7" bestFit="1" customWidth="1"/>
    <col min="5899" max="5901" width="15.7109375" style="7" customWidth="1"/>
    <col min="5902" max="5902" width="17" style="7" customWidth="1"/>
    <col min="5903" max="6144" width="9.140625" style="7"/>
    <col min="6145" max="6145" width="31.5703125" style="7" customWidth="1"/>
    <col min="6146" max="6153" width="15.7109375" style="7" customWidth="1"/>
    <col min="6154" max="6154" width="16" style="7" bestFit="1" customWidth="1"/>
    <col min="6155" max="6157" width="15.7109375" style="7" customWidth="1"/>
    <col min="6158" max="6158" width="17" style="7" customWidth="1"/>
    <col min="6159" max="6400" width="15.7109375" style="7"/>
    <col min="6401" max="6401" width="31.5703125" style="7" customWidth="1"/>
    <col min="6402" max="6409" width="15.7109375" style="7" customWidth="1"/>
    <col min="6410" max="6410" width="16" style="7" bestFit="1" customWidth="1"/>
    <col min="6411" max="6413" width="15.7109375" style="7" customWidth="1"/>
    <col min="6414" max="6414" width="17" style="7" customWidth="1"/>
    <col min="6415" max="6656" width="15.7109375" style="7"/>
    <col min="6657" max="6657" width="31.5703125" style="7" customWidth="1"/>
    <col min="6658" max="6665" width="15.7109375" style="7" customWidth="1"/>
    <col min="6666" max="6666" width="16" style="7" bestFit="1" customWidth="1"/>
    <col min="6667" max="6669" width="15.7109375" style="7" customWidth="1"/>
    <col min="6670" max="6670" width="17" style="7" customWidth="1"/>
    <col min="6671" max="6912" width="15.7109375" style="7"/>
    <col min="6913" max="6913" width="31.5703125" style="7" customWidth="1"/>
    <col min="6914" max="6921" width="15.7109375" style="7" customWidth="1"/>
    <col min="6922" max="6922" width="16" style="7" bestFit="1" customWidth="1"/>
    <col min="6923" max="6925" width="15.7109375" style="7" customWidth="1"/>
    <col min="6926" max="6926" width="17" style="7" customWidth="1"/>
    <col min="6927" max="7168" width="9.140625" style="7"/>
    <col min="7169" max="7169" width="31.5703125" style="7" customWidth="1"/>
    <col min="7170" max="7177" width="15.7109375" style="7" customWidth="1"/>
    <col min="7178" max="7178" width="16" style="7" bestFit="1" customWidth="1"/>
    <col min="7179" max="7181" width="15.7109375" style="7" customWidth="1"/>
    <col min="7182" max="7182" width="17" style="7" customWidth="1"/>
    <col min="7183" max="7424" width="15.7109375" style="7"/>
    <col min="7425" max="7425" width="31.5703125" style="7" customWidth="1"/>
    <col min="7426" max="7433" width="15.7109375" style="7" customWidth="1"/>
    <col min="7434" max="7434" width="16" style="7" bestFit="1" customWidth="1"/>
    <col min="7435" max="7437" width="15.7109375" style="7" customWidth="1"/>
    <col min="7438" max="7438" width="17" style="7" customWidth="1"/>
    <col min="7439" max="7680" width="15.7109375" style="7"/>
    <col min="7681" max="7681" width="31.5703125" style="7" customWidth="1"/>
    <col min="7682" max="7689" width="15.7109375" style="7" customWidth="1"/>
    <col min="7690" max="7690" width="16" style="7" bestFit="1" customWidth="1"/>
    <col min="7691" max="7693" width="15.7109375" style="7" customWidth="1"/>
    <col min="7694" max="7694" width="17" style="7" customWidth="1"/>
    <col min="7695" max="7936" width="15.7109375" style="7"/>
    <col min="7937" max="7937" width="31.5703125" style="7" customWidth="1"/>
    <col min="7938" max="7945" width="15.7109375" style="7" customWidth="1"/>
    <col min="7946" max="7946" width="16" style="7" bestFit="1" customWidth="1"/>
    <col min="7947" max="7949" width="15.7109375" style="7" customWidth="1"/>
    <col min="7950" max="7950" width="17" style="7" customWidth="1"/>
    <col min="7951" max="8192" width="9.140625" style="7"/>
    <col min="8193" max="8193" width="31.5703125" style="7" customWidth="1"/>
    <col min="8194" max="8201" width="15.7109375" style="7" customWidth="1"/>
    <col min="8202" max="8202" width="16" style="7" bestFit="1" customWidth="1"/>
    <col min="8203" max="8205" width="15.7109375" style="7" customWidth="1"/>
    <col min="8206" max="8206" width="17" style="7" customWidth="1"/>
    <col min="8207" max="8448" width="15.7109375" style="7"/>
    <col min="8449" max="8449" width="31.5703125" style="7" customWidth="1"/>
    <col min="8450" max="8457" width="15.7109375" style="7" customWidth="1"/>
    <col min="8458" max="8458" width="16" style="7" bestFit="1" customWidth="1"/>
    <col min="8459" max="8461" width="15.7109375" style="7" customWidth="1"/>
    <col min="8462" max="8462" width="17" style="7" customWidth="1"/>
    <col min="8463" max="8704" width="15.7109375" style="7"/>
    <col min="8705" max="8705" width="31.5703125" style="7" customWidth="1"/>
    <col min="8706" max="8713" width="15.7109375" style="7" customWidth="1"/>
    <col min="8714" max="8714" width="16" style="7" bestFit="1" customWidth="1"/>
    <col min="8715" max="8717" width="15.7109375" style="7" customWidth="1"/>
    <col min="8718" max="8718" width="17" style="7" customWidth="1"/>
    <col min="8719" max="8960" width="15.7109375" style="7"/>
    <col min="8961" max="8961" width="31.5703125" style="7" customWidth="1"/>
    <col min="8962" max="8969" width="15.7109375" style="7" customWidth="1"/>
    <col min="8970" max="8970" width="16" style="7" bestFit="1" customWidth="1"/>
    <col min="8971" max="8973" width="15.7109375" style="7" customWidth="1"/>
    <col min="8974" max="8974" width="17" style="7" customWidth="1"/>
    <col min="8975" max="9216" width="9.140625" style="7"/>
    <col min="9217" max="9217" width="31.5703125" style="7" customWidth="1"/>
    <col min="9218" max="9225" width="15.7109375" style="7" customWidth="1"/>
    <col min="9226" max="9226" width="16" style="7" bestFit="1" customWidth="1"/>
    <col min="9227" max="9229" width="15.7109375" style="7" customWidth="1"/>
    <col min="9230" max="9230" width="17" style="7" customWidth="1"/>
    <col min="9231" max="9472" width="15.7109375" style="7"/>
    <col min="9473" max="9473" width="31.5703125" style="7" customWidth="1"/>
    <col min="9474" max="9481" width="15.7109375" style="7" customWidth="1"/>
    <col min="9482" max="9482" width="16" style="7" bestFit="1" customWidth="1"/>
    <col min="9483" max="9485" width="15.7109375" style="7" customWidth="1"/>
    <col min="9486" max="9486" width="17" style="7" customWidth="1"/>
    <col min="9487" max="9728" width="15.7109375" style="7"/>
    <col min="9729" max="9729" width="31.5703125" style="7" customWidth="1"/>
    <col min="9730" max="9737" width="15.7109375" style="7" customWidth="1"/>
    <col min="9738" max="9738" width="16" style="7" bestFit="1" customWidth="1"/>
    <col min="9739" max="9741" width="15.7109375" style="7" customWidth="1"/>
    <col min="9742" max="9742" width="17" style="7" customWidth="1"/>
    <col min="9743" max="9984" width="15.7109375" style="7"/>
    <col min="9985" max="9985" width="31.5703125" style="7" customWidth="1"/>
    <col min="9986" max="9993" width="15.7109375" style="7" customWidth="1"/>
    <col min="9994" max="9994" width="16" style="7" bestFit="1" customWidth="1"/>
    <col min="9995" max="9997" width="15.7109375" style="7" customWidth="1"/>
    <col min="9998" max="9998" width="17" style="7" customWidth="1"/>
    <col min="9999" max="10240" width="9.140625" style="7"/>
    <col min="10241" max="10241" width="31.5703125" style="7" customWidth="1"/>
    <col min="10242" max="10249" width="15.7109375" style="7" customWidth="1"/>
    <col min="10250" max="10250" width="16" style="7" bestFit="1" customWidth="1"/>
    <col min="10251" max="10253" width="15.7109375" style="7" customWidth="1"/>
    <col min="10254" max="10254" width="17" style="7" customWidth="1"/>
    <col min="10255" max="10496" width="15.7109375" style="7"/>
    <col min="10497" max="10497" width="31.5703125" style="7" customWidth="1"/>
    <col min="10498" max="10505" width="15.7109375" style="7" customWidth="1"/>
    <col min="10506" max="10506" width="16" style="7" bestFit="1" customWidth="1"/>
    <col min="10507" max="10509" width="15.7109375" style="7" customWidth="1"/>
    <col min="10510" max="10510" width="17" style="7" customWidth="1"/>
    <col min="10511" max="10752" width="15.7109375" style="7"/>
    <col min="10753" max="10753" width="31.5703125" style="7" customWidth="1"/>
    <col min="10754" max="10761" width="15.7109375" style="7" customWidth="1"/>
    <col min="10762" max="10762" width="16" style="7" bestFit="1" customWidth="1"/>
    <col min="10763" max="10765" width="15.7109375" style="7" customWidth="1"/>
    <col min="10766" max="10766" width="17" style="7" customWidth="1"/>
    <col min="10767" max="11008" width="15.7109375" style="7"/>
    <col min="11009" max="11009" width="31.5703125" style="7" customWidth="1"/>
    <col min="11010" max="11017" width="15.7109375" style="7" customWidth="1"/>
    <col min="11018" max="11018" width="16" style="7" bestFit="1" customWidth="1"/>
    <col min="11019" max="11021" width="15.7109375" style="7" customWidth="1"/>
    <col min="11022" max="11022" width="17" style="7" customWidth="1"/>
    <col min="11023" max="11264" width="9.140625" style="7"/>
    <col min="11265" max="11265" width="31.5703125" style="7" customWidth="1"/>
    <col min="11266" max="11273" width="15.7109375" style="7" customWidth="1"/>
    <col min="11274" max="11274" width="16" style="7" bestFit="1" customWidth="1"/>
    <col min="11275" max="11277" width="15.7109375" style="7" customWidth="1"/>
    <col min="11278" max="11278" width="17" style="7" customWidth="1"/>
    <col min="11279" max="11520" width="15.7109375" style="7"/>
    <col min="11521" max="11521" width="31.5703125" style="7" customWidth="1"/>
    <col min="11522" max="11529" width="15.7109375" style="7" customWidth="1"/>
    <col min="11530" max="11530" width="16" style="7" bestFit="1" customWidth="1"/>
    <col min="11531" max="11533" width="15.7109375" style="7" customWidth="1"/>
    <col min="11534" max="11534" width="17" style="7" customWidth="1"/>
    <col min="11535" max="11776" width="15.7109375" style="7"/>
    <col min="11777" max="11777" width="31.5703125" style="7" customWidth="1"/>
    <col min="11778" max="11785" width="15.7109375" style="7" customWidth="1"/>
    <col min="11786" max="11786" width="16" style="7" bestFit="1" customWidth="1"/>
    <col min="11787" max="11789" width="15.7109375" style="7" customWidth="1"/>
    <col min="11790" max="11790" width="17" style="7" customWidth="1"/>
    <col min="11791" max="12032" width="15.7109375" style="7"/>
    <col min="12033" max="12033" width="31.5703125" style="7" customWidth="1"/>
    <col min="12034" max="12041" width="15.7109375" style="7" customWidth="1"/>
    <col min="12042" max="12042" width="16" style="7" bestFit="1" customWidth="1"/>
    <col min="12043" max="12045" width="15.7109375" style="7" customWidth="1"/>
    <col min="12046" max="12046" width="17" style="7" customWidth="1"/>
    <col min="12047" max="12288" width="9.140625" style="7"/>
    <col min="12289" max="12289" width="31.5703125" style="7" customWidth="1"/>
    <col min="12290" max="12297" width="15.7109375" style="7" customWidth="1"/>
    <col min="12298" max="12298" width="16" style="7" bestFit="1" customWidth="1"/>
    <col min="12299" max="12301" width="15.7109375" style="7" customWidth="1"/>
    <col min="12302" max="12302" width="17" style="7" customWidth="1"/>
    <col min="12303" max="12544" width="15.7109375" style="7"/>
    <col min="12545" max="12545" width="31.5703125" style="7" customWidth="1"/>
    <col min="12546" max="12553" width="15.7109375" style="7" customWidth="1"/>
    <col min="12554" max="12554" width="16" style="7" bestFit="1" customWidth="1"/>
    <col min="12555" max="12557" width="15.7109375" style="7" customWidth="1"/>
    <col min="12558" max="12558" width="17" style="7" customWidth="1"/>
    <col min="12559" max="12800" width="15.7109375" style="7"/>
    <col min="12801" max="12801" width="31.5703125" style="7" customWidth="1"/>
    <col min="12802" max="12809" width="15.7109375" style="7" customWidth="1"/>
    <col min="12810" max="12810" width="16" style="7" bestFit="1" customWidth="1"/>
    <col min="12811" max="12813" width="15.7109375" style="7" customWidth="1"/>
    <col min="12814" max="12814" width="17" style="7" customWidth="1"/>
    <col min="12815" max="13056" width="15.7109375" style="7"/>
    <col min="13057" max="13057" width="31.5703125" style="7" customWidth="1"/>
    <col min="13058" max="13065" width="15.7109375" style="7" customWidth="1"/>
    <col min="13066" max="13066" width="16" style="7" bestFit="1" customWidth="1"/>
    <col min="13067" max="13069" width="15.7109375" style="7" customWidth="1"/>
    <col min="13070" max="13070" width="17" style="7" customWidth="1"/>
    <col min="13071" max="13312" width="9.140625" style="7"/>
    <col min="13313" max="13313" width="31.5703125" style="7" customWidth="1"/>
    <col min="13314" max="13321" width="15.7109375" style="7" customWidth="1"/>
    <col min="13322" max="13322" width="16" style="7" bestFit="1" customWidth="1"/>
    <col min="13323" max="13325" width="15.7109375" style="7" customWidth="1"/>
    <col min="13326" max="13326" width="17" style="7" customWidth="1"/>
    <col min="13327" max="13568" width="15.7109375" style="7"/>
    <col min="13569" max="13569" width="31.5703125" style="7" customWidth="1"/>
    <col min="13570" max="13577" width="15.7109375" style="7" customWidth="1"/>
    <col min="13578" max="13578" width="16" style="7" bestFit="1" customWidth="1"/>
    <col min="13579" max="13581" width="15.7109375" style="7" customWidth="1"/>
    <col min="13582" max="13582" width="17" style="7" customWidth="1"/>
    <col min="13583" max="13824" width="15.7109375" style="7"/>
    <col min="13825" max="13825" width="31.5703125" style="7" customWidth="1"/>
    <col min="13826" max="13833" width="15.7109375" style="7" customWidth="1"/>
    <col min="13834" max="13834" width="16" style="7" bestFit="1" customWidth="1"/>
    <col min="13835" max="13837" width="15.7109375" style="7" customWidth="1"/>
    <col min="13838" max="13838" width="17" style="7" customWidth="1"/>
    <col min="13839" max="14080" width="15.7109375" style="7"/>
    <col min="14081" max="14081" width="31.5703125" style="7" customWidth="1"/>
    <col min="14082" max="14089" width="15.7109375" style="7" customWidth="1"/>
    <col min="14090" max="14090" width="16" style="7" bestFit="1" customWidth="1"/>
    <col min="14091" max="14093" width="15.7109375" style="7" customWidth="1"/>
    <col min="14094" max="14094" width="17" style="7" customWidth="1"/>
    <col min="14095" max="14336" width="9.140625" style="7"/>
    <col min="14337" max="14337" width="31.5703125" style="7" customWidth="1"/>
    <col min="14338" max="14345" width="15.7109375" style="7" customWidth="1"/>
    <col min="14346" max="14346" width="16" style="7" bestFit="1" customWidth="1"/>
    <col min="14347" max="14349" width="15.7109375" style="7" customWidth="1"/>
    <col min="14350" max="14350" width="17" style="7" customWidth="1"/>
    <col min="14351" max="14592" width="15.7109375" style="7"/>
    <col min="14593" max="14593" width="31.5703125" style="7" customWidth="1"/>
    <col min="14594" max="14601" width="15.7109375" style="7" customWidth="1"/>
    <col min="14602" max="14602" width="16" style="7" bestFit="1" customWidth="1"/>
    <col min="14603" max="14605" width="15.7109375" style="7" customWidth="1"/>
    <col min="14606" max="14606" width="17" style="7" customWidth="1"/>
    <col min="14607" max="14848" width="15.7109375" style="7"/>
    <col min="14849" max="14849" width="31.5703125" style="7" customWidth="1"/>
    <col min="14850" max="14857" width="15.7109375" style="7" customWidth="1"/>
    <col min="14858" max="14858" width="16" style="7" bestFit="1" customWidth="1"/>
    <col min="14859" max="14861" width="15.7109375" style="7" customWidth="1"/>
    <col min="14862" max="14862" width="17" style="7" customWidth="1"/>
    <col min="14863" max="15104" width="15.7109375" style="7"/>
    <col min="15105" max="15105" width="31.5703125" style="7" customWidth="1"/>
    <col min="15106" max="15113" width="15.7109375" style="7" customWidth="1"/>
    <col min="15114" max="15114" width="16" style="7" bestFit="1" customWidth="1"/>
    <col min="15115" max="15117" width="15.7109375" style="7" customWidth="1"/>
    <col min="15118" max="15118" width="17" style="7" customWidth="1"/>
    <col min="15119" max="15360" width="9.140625" style="7"/>
    <col min="15361" max="15361" width="31.5703125" style="7" customWidth="1"/>
    <col min="15362" max="15369" width="15.7109375" style="7" customWidth="1"/>
    <col min="15370" max="15370" width="16" style="7" bestFit="1" customWidth="1"/>
    <col min="15371" max="15373" width="15.7109375" style="7" customWidth="1"/>
    <col min="15374" max="15374" width="17" style="7" customWidth="1"/>
    <col min="15375" max="15616" width="15.7109375" style="7"/>
    <col min="15617" max="15617" width="31.5703125" style="7" customWidth="1"/>
    <col min="15618" max="15625" width="15.7109375" style="7" customWidth="1"/>
    <col min="15626" max="15626" width="16" style="7" bestFit="1" customWidth="1"/>
    <col min="15627" max="15629" width="15.7109375" style="7" customWidth="1"/>
    <col min="15630" max="15630" width="17" style="7" customWidth="1"/>
    <col min="15631" max="15872" width="15.7109375" style="7"/>
    <col min="15873" max="15873" width="31.5703125" style="7" customWidth="1"/>
    <col min="15874" max="15881" width="15.7109375" style="7" customWidth="1"/>
    <col min="15882" max="15882" width="16" style="7" bestFit="1" customWidth="1"/>
    <col min="15883" max="15885" width="15.7109375" style="7" customWidth="1"/>
    <col min="15886" max="15886" width="17" style="7" customWidth="1"/>
    <col min="15887" max="16128" width="15.7109375" style="7"/>
    <col min="16129" max="16129" width="31.5703125" style="7" customWidth="1"/>
    <col min="16130" max="16137" width="15.7109375" style="7" customWidth="1"/>
    <col min="16138" max="16138" width="16" style="7" bestFit="1" customWidth="1"/>
    <col min="16139" max="16141" width="15.7109375" style="7" customWidth="1"/>
    <col min="16142" max="16142" width="17" style="7" customWidth="1"/>
    <col min="16143" max="16384" width="9.140625" style="7"/>
  </cols>
  <sheetData>
    <row r="1" spans="1:14" ht="15" x14ac:dyDescent="0.25">
      <c r="A1" s="3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6"/>
    </row>
    <row r="2" spans="1:14" ht="15" x14ac:dyDescent="0.25">
      <c r="A2" s="3" t="s">
        <v>13</v>
      </c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6"/>
    </row>
    <row r="3" spans="1:14" ht="15" x14ac:dyDescent="0.25">
      <c r="A3" s="3" t="s">
        <v>14</v>
      </c>
      <c r="B3" s="4"/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6"/>
    </row>
    <row r="4" spans="1:14" ht="15" x14ac:dyDescent="0.25">
      <c r="A4" s="3" t="s">
        <v>100</v>
      </c>
      <c r="B4" s="4"/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6"/>
    </row>
    <row r="5" spans="1:14" x14ac:dyDescent="0.2">
      <c r="A5" s="4"/>
      <c r="B5" s="4"/>
      <c r="C5" s="4"/>
      <c r="D5" s="3"/>
      <c r="E5" s="4"/>
      <c r="F5" s="4"/>
      <c r="G5" s="4"/>
      <c r="H5" s="4"/>
      <c r="I5" s="4"/>
      <c r="J5" s="4"/>
      <c r="K5" s="4"/>
      <c r="L5" s="4"/>
      <c r="M5" s="4"/>
      <c r="N5" s="6"/>
    </row>
    <row r="6" spans="1:14" x14ac:dyDescent="0.2">
      <c r="A6" s="112"/>
      <c r="B6" s="113"/>
      <c r="D6" s="8"/>
    </row>
    <row r="7" spans="1:14" ht="15" x14ac:dyDescent="0.25">
      <c r="A7"/>
      <c r="D7" s="10"/>
    </row>
    <row r="8" spans="1:14" x14ac:dyDescent="0.2">
      <c r="D8" s="10"/>
    </row>
    <row r="9" spans="1:14" x14ac:dyDescent="0.2">
      <c r="A9" s="11"/>
      <c r="B9" s="12" t="s">
        <v>2</v>
      </c>
      <c r="C9" s="12" t="s">
        <v>3</v>
      </c>
      <c r="D9" s="12" t="s">
        <v>4</v>
      </c>
      <c r="E9" s="12" t="s">
        <v>5</v>
      </c>
      <c r="F9" s="12" t="s">
        <v>6</v>
      </c>
      <c r="G9" s="13" t="s">
        <v>7</v>
      </c>
      <c r="H9" s="13" t="s">
        <v>8</v>
      </c>
      <c r="I9" s="13" t="s">
        <v>9</v>
      </c>
      <c r="J9" s="13" t="s">
        <v>10</v>
      </c>
      <c r="K9" s="13" t="s">
        <v>11</v>
      </c>
      <c r="L9" s="13" t="s">
        <v>12</v>
      </c>
      <c r="M9" s="13" t="s">
        <v>1</v>
      </c>
      <c r="N9" s="14" t="s">
        <v>15</v>
      </c>
    </row>
    <row r="10" spans="1:14" x14ac:dyDescent="0.2">
      <c r="A10" s="11"/>
      <c r="B10" s="15"/>
      <c r="C10" s="15"/>
      <c r="D10" s="16"/>
      <c r="E10" s="15"/>
      <c r="F10" s="15"/>
      <c r="G10" s="15"/>
      <c r="H10" s="15"/>
      <c r="I10" s="15"/>
      <c r="J10" s="15"/>
      <c r="K10" s="15"/>
      <c r="L10" s="15"/>
      <c r="M10" s="15"/>
      <c r="N10" s="17"/>
    </row>
    <row r="11" spans="1:14" x14ac:dyDescent="0.2">
      <c r="A11" s="18" t="s">
        <v>16</v>
      </c>
      <c r="B11" s="15">
        <v>0</v>
      </c>
      <c r="C11" s="174">
        <v>0</v>
      </c>
      <c r="D11" s="194">
        <v>735494.38</v>
      </c>
      <c r="E11" s="199">
        <v>0</v>
      </c>
      <c r="F11" s="209">
        <v>0</v>
      </c>
      <c r="G11" s="218">
        <v>705184.44</v>
      </c>
      <c r="H11" s="240">
        <v>0</v>
      </c>
      <c r="I11" s="250">
        <v>0</v>
      </c>
      <c r="J11" s="269">
        <v>686310.63</v>
      </c>
      <c r="K11" s="286">
        <v>0</v>
      </c>
      <c r="L11" s="15" t="s">
        <v>112</v>
      </c>
      <c r="M11" s="15">
        <v>675500</v>
      </c>
      <c r="N11" s="19">
        <f>SUM(B11:M11)</f>
        <v>2802489.4499999997</v>
      </c>
    </row>
    <row r="12" spans="1:14" x14ac:dyDescent="0.2">
      <c r="A12" s="18"/>
      <c r="B12" s="15"/>
      <c r="C12" s="174"/>
      <c r="D12" s="195"/>
      <c r="E12" s="200"/>
      <c r="F12" s="210"/>
      <c r="G12" s="219"/>
      <c r="H12" s="241"/>
      <c r="I12" s="251"/>
      <c r="J12" s="270"/>
      <c r="K12" s="287"/>
      <c r="L12" s="16"/>
      <c r="M12" s="16"/>
      <c r="N12" s="19"/>
    </row>
    <row r="13" spans="1:14" x14ac:dyDescent="0.2">
      <c r="A13" s="18" t="s">
        <v>17</v>
      </c>
      <c r="B13" s="15">
        <v>0</v>
      </c>
      <c r="C13" s="174">
        <v>0</v>
      </c>
      <c r="D13" s="194">
        <v>139756.62</v>
      </c>
      <c r="E13" s="199">
        <v>0</v>
      </c>
      <c r="F13" s="209">
        <v>0</v>
      </c>
      <c r="G13" s="220">
        <v>4970.17</v>
      </c>
      <c r="H13" s="240">
        <v>0</v>
      </c>
      <c r="I13" s="250">
        <v>0</v>
      </c>
      <c r="J13" s="269">
        <v>24049.11</v>
      </c>
      <c r="K13" s="286">
        <v>0</v>
      </c>
      <c r="L13" s="15" t="s">
        <v>112</v>
      </c>
      <c r="M13" s="15">
        <v>20999.079999999998</v>
      </c>
      <c r="N13" s="19">
        <f>SUM(B13:M13)</f>
        <v>189774.98</v>
      </c>
    </row>
    <row r="14" spans="1:14" x14ac:dyDescent="0.2">
      <c r="A14" s="18"/>
      <c r="B14" s="15"/>
      <c r="C14" s="174"/>
      <c r="D14" s="194"/>
      <c r="E14" s="199"/>
      <c r="F14" s="209"/>
      <c r="G14" s="218"/>
      <c r="H14" s="240"/>
      <c r="I14" s="250"/>
      <c r="J14" s="269"/>
      <c r="K14" s="286"/>
      <c r="L14" s="15"/>
      <c r="M14" s="15"/>
      <c r="N14" s="19"/>
    </row>
    <row r="15" spans="1:14" x14ac:dyDescent="0.2">
      <c r="A15" s="18" t="s">
        <v>18</v>
      </c>
      <c r="B15" s="160">
        <v>1886292.43</v>
      </c>
      <c r="C15" s="174">
        <v>1257186</v>
      </c>
      <c r="D15" s="194">
        <v>2419149.65</v>
      </c>
      <c r="E15" s="199">
        <v>1284432.6499999999</v>
      </c>
      <c r="F15" s="209">
        <v>2682772.7799999998</v>
      </c>
      <c r="G15" s="218">
        <v>2228169.48</v>
      </c>
      <c r="H15" s="240">
        <v>1700238.25</v>
      </c>
      <c r="I15" s="250">
        <v>3470685.38</v>
      </c>
      <c r="J15" s="269">
        <v>2296238.6100000003</v>
      </c>
      <c r="K15" s="286">
        <v>3565421.79</v>
      </c>
      <c r="L15" s="123">
        <v>1221809.48</v>
      </c>
      <c r="M15" s="15">
        <v>1779947.43</v>
      </c>
      <c r="N15" s="19">
        <f>SUM(B15:M15)</f>
        <v>25792343.93</v>
      </c>
    </row>
    <row r="16" spans="1:14" x14ac:dyDescent="0.2">
      <c r="A16" s="18"/>
      <c r="B16" s="15"/>
      <c r="C16" s="174"/>
      <c r="D16" s="194"/>
      <c r="E16" s="199"/>
      <c r="F16" s="209"/>
      <c r="G16" s="218"/>
      <c r="H16" s="240"/>
      <c r="I16" s="119"/>
      <c r="J16" s="15"/>
      <c r="K16" s="286"/>
      <c r="L16" s="15"/>
      <c r="M16" s="15"/>
      <c r="N16" s="19"/>
    </row>
    <row r="17" spans="1:14" x14ac:dyDescent="0.2">
      <c r="A17" s="18" t="s">
        <v>19</v>
      </c>
      <c r="B17" s="15">
        <v>0</v>
      </c>
      <c r="C17" s="174">
        <v>0</v>
      </c>
      <c r="D17" s="194">
        <v>127651739.06</v>
      </c>
      <c r="E17" s="199">
        <v>0</v>
      </c>
      <c r="F17" s="209">
        <v>0</v>
      </c>
      <c r="G17" s="218">
        <v>165483442.05000001</v>
      </c>
      <c r="H17" s="240">
        <v>0</v>
      </c>
      <c r="I17" s="252">
        <v>0</v>
      </c>
      <c r="J17" s="271">
        <v>175441058.41</v>
      </c>
      <c r="K17" s="286">
        <v>0</v>
      </c>
      <c r="L17" s="15" t="s">
        <v>112</v>
      </c>
      <c r="M17" s="15">
        <v>171939626.64000002</v>
      </c>
      <c r="N17" s="19">
        <f>SUM(B17:M17)</f>
        <v>640515866.15999997</v>
      </c>
    </row>
    <row r="18" spans="1:14" x14ac:dyDescent="0.2">
      <c r="A18" s="18"/>
      <c r="B18" s="15"/>
      <c r="C18" s="174"/>
      <c r="D18" s="194"/>
      <c r="E18" s="199"/>
      <c r="F18" s="209"/>
      <c r="G18" s="15"/>
      <c r="H18" s="240"/>
      <c r="I18" s="252"/>
      <c r="J18" s="271"/>
      <c r="K18" s="286"/>
      <c r="L18" s="15"/>
      <c r="M18" s="15"/>
      <c r="N18" s="19"/>
    </row>
    <row r="19" spans="1:14" x14ac:dyDescent="0.2">
      <c r="A19" s="18" t="s">
        <v>97</v>
      </c>
      <c r="B19" s="161">
        <v>0</v>
      </c>
      <c r="C19" s="174">
        <v>0</v>
      </c>
      <c r="D19" s="194">
        <v>0</v>
      </c>
      <c r="E19" s="199">
        <v>0</v>
      </c>
      <c r="F19" s="209">
        <v>0</v>
      </c>
      <c r="G19" s="15">
        <v>0</v>
      </c>
      <c r="H19" s="240">
        <v>0</v>
      </c>
      <c r="I19" s="252">
        <v>0</v>
      </c>
      <c r="J19" s="271">
        <v>0</v>
      </c>
      <c r="K19" s="286">
        <v>0</v>
      </c>
      <c r="L19" s="15" t="s">
        <v>112</v>
      </c>
      <c r="M19" s="15">
        <v>0</v>
      </c>
      <c r="N19" s="19">
        <f>SUM(B19:M19)</f>
        <v>0</v>
      </c>
    </row>
    <row r="20" spans="1:14" x14ac:dyDescent="0.2">
      <c r="A20" s="18"/>
      <c r="B20" s="161"/>
      <c r="C20" s="174"/>
      <c r="D20" s="194"/>
      <c r="E20" s="199"/>
      <c r="F20" s="209"/>
      <c r="G20" s="15"/>
      <c r="H20" s="240"/>
      <c r="I20" s="252"/>
      <c r="J20" s="271"/>
      <c r="K20" s="286"/>
      <c r="L20" s="15"/>
      <c r="M20" s="15"/>
      <c r="N20" s="19"/>
    </row>
    <row r="21" spans="1:14" x14ac:dyDescent="0.2">
      <c r="A21" s="18" t="s">
        <v>95</v>
      </c>
      <c r="B21" s="161">
        <v>2426218.75</v>
      </c>
      <c r="C21" s="174">
        <v>2435780.79</v>
      </c>
      <c r="D21" s="194">
        <v>2481551.63</v>
      </c>
      <c r="E21" s="199">
        <v>2618885.62</v>
      </c>
      <c r="F21" s="209">
        <v>2402187.79</v>
      </c>
      <c r="G21" s="221">
        <v>1688688.9</v>
      </c>
      <c r="H21" s="240">
        <v>3000055.96</v>
      </c>
      <c r="I21" s="252">
        <v>2367860.0900000003</v>
      </c>
      <c r="J21" s="271">
        <v>2827119.58</v>
      </c>
      <c r="K21" s="286">
        <v>2502703</v>
      </c>
      <c r="L21" s="124">
        <v>2826907.94</v>
      </c>
      <c r="M21" s="15">
        <v>2638810.89</v>
      </c>
      <c r="N21" s="19">
        <f>SUM(B21:M21)</f>
        <v>30216770.940000001</v>
      </c>
    </row>
    <row r="22" spans="1:14" x14ac:dyDescent="0.2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9"/>
    </row>
    <row r="23" spans="1:14" x14ac:dyDescent="0.2">
      <c r="A23" s="18" t="s">
        <v>20</v>
      </c>
      <c r="B23" s="171">
        <v>1569540.24</v>
      </c>
      <c r="C23" s="175">
        <v>2047066.04</v>
      </c>
      <c r="D23" s="196">
        <v>23454591.809999999</v>
      </c>
      <c r="E23" s="201">
        <v>1534287.8499999999</v>
      </c>
      <c r="F23" s="211">
        <v>1474673.09</v>
      </c>
      <c r="G23" s="222">
        <v>21444132.52</v>
      </c>
      <c r="H23" s="242">
        <v>946884.41</v>
      </c>
      <c r="I23" s="253">
        <v>1387006.35</v>
      </c>
      <c r="J23" s="268">
        <v>18015311.640000001</v>
      </c>
      <c r="K23" s="288">
        <v>1365129.79</v>
      </c>
      <c r="L23" s="125">
        <v>2280412.2400000002</v>
      </c>
      <c r="M23" s="153">
        <v>25526269.900000006</v>
      </c>
      <c r="N23" s="19">
        <f>SUM(B23:M23)</f>
        <v>101045305.88</v>
      </c>
    </row>
    <row r="24" spans="1:14" x14ac:dyDescent="0.2">
      <c r="A24" s="18" t="s">
        <v>21</v>
      </c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9"/>
    </row>
    <row r="25" spans="1:14" x14ac:dyDescent="0.2">
      <c r="A25" s="8"/>
      <c r="B25" s="20"/>
      <c r="C25" s="20"/>
      <c r="D25" s="21"/>
      <c r="E25" s="21"/>
      <c r="F25" s="22"/>
      <c r="G25" s="22"/>
      <c r="H25" s="22"/>
      <c r="I25" s="22"/>
      <c r="J25" s="22"/>
      <c r="K25" s="22"/>
      <c r="L25" s="22"/>
      <c r="M25" s="22"/>
      <c r="N25" s="23"/>
    </row>
    <row r="26" spans="1:14" s="9" customFormat="1" ht="13.5" thickBot="1" x14ac:dyDescent="0.25">
      <c r="A26" s="24" t="s">
        <v>15</v>
      </c>
      <c r="B26" s="25">
        <f>SUM(B11:B24)</f>
        <v>5882051.4199999999</v>
      </c>
      <c r="C26" s="25">
        <f t="shared" ref="C26:N26" si="0">SUM(C11:C24)</f>
        <v>5740032.8300000001</v>
      </c>
      <c r="D26" s="25">
        <f t="shared" si="0"/>
        <v>156882283.15000001</v>
      </c>
      <c r="E26" s="25">
        <f t="shared" si="0"/>
        <v>5437606.1200000001</v>
      </c>
      <c r="F26" s="25">
        <f t="shared" si="0"/>
        <v>6559633.6600000001</v>
      </c>
      <c r="G26" s="25">
        <f t="shared" si="0"/>
        <v>191554587.56000003</v>
      </c>
      <c r="H26" s="25">
        <f t="shared" si="0"/>
        <v>5647178.6200000001</v>
      </c>
      <c r="I26" s="25">
        <f t="shared" si="0"/>
        <v>7225551.8200000003</v>
      </c>
      <c r="J26" s="25">
        <f t="shared" si="0"/>
        <v>199290087.98000002</v>
      </c>
      <c r="K26" s="25">
        <f t="shared" si="0"/>
        <v>7433254.5800000001</v>
      </c>
      <c r="L26" s="25">
        <f t="shared" si="0"/>
        <v>6329129.6600000001</v>
      </c>
      <c r="M26" s="25">
        <f t="shared" si="0"/>
        <v>202581153.94</v>
      </c>
      <c r="N26" s="25">
        <f t="shared" si="0"/>
        <v>800562551.34000003</v>
      </c>
    </row>
    <row r="27" spans="1:14" ht="13.5" thickTop="1" x14ac:dyDescent="0.2">
      <c r="A27" s="8"/>
      <c r="B27" s="26"/>
      <c r="C27" s="26"/>
      <c r="D27" s="27"/>
      <c r="E27" s="27"/>
      <c r="F27" s="28"/>
      <c r="G27" s="28"/>
      <c r="H27" s="28"/>
      <c r="I27" s="28"/>
      <c r="J27" s="28"/>
      <c r="K27" s="28"/>
      <c r="L27" s="28"/>
      <c r="M27" s="28"/>
      <c r="N27" s="23"/>
    </row>
    <row r="28" spans="1:14" x14ac:dyDescent="0.2">
      <c r="A28" s="8"/>
      <c r="B28" s="26"/>
      <c r="C28" s="26"/>
      <c r="D28" s="27"/>
      <c r="E28" s="27"/>
      <c r="F28" s="28"/>
      <c r="G28" s="28"/>
      <c r="H28" s="28"/>
      <c r="I28" s="28"/>
      <c r="J28" s="28"/>
      <c r="K28" s="28"/>
      <c r="L28" s="28"/>
      <c r="M28" s="28"/>
      <c r="N28" s="23"/>
    </row>
    <row r="29" spans="1:14" x14ac:dyDescent="0.2">
      <c r="A29" s="8"/>
      <c r="B29" s="26"/>
      <c r="C29" s="26"/>
      <c r="D29" s="27"/>
      <c r="E29" s="27"/>
      <c r="F29" s="28"/>
      <c r="G29" s="28"/>
      <c r="H29" s="28"/>
      <c r="I29" s="28"/>
      <c r="J29" s="28"/>
      <c r="K29" s="28"/>
      <c r="L29" s="28"/>
      <c r="M29" s="28"/>
      <c r="N29" s="23"/>
    </row>
    <row r="30" spans="1:14" x14ac:dyDescent="0.2">
      <c r="A30" s="8"/>
      <c r="B30" s="26"/>
      <c r="C30" s="26"/>
      <c r="D30" s="27"/>
      <c r="E30" s="27"/>
      <c r="F30" s="28"/>
      <c r="G30" s="28"/>
      <c r="H30" s="28"/>
      <c r="I30" s="28"/>
      <c r="J30" s="28"/>
      <c r="K30" s="28"/>
      <c r="L30" s="28"/>
      <c r="M30" s="28"/>
      <c r="N30" s="23"/>
    </row>
    <row r="31" spans="1:14" x14ac:dyDescent="0.2">
      <c r="A31" s="8"/>
      <c r="B31" s="26"/>
      <c r="C31" s="26"/>
      <c r="D31" s="20"/>
      <c r="E31" s="27"/>
      <c r="F31" s="28"/>
      <c r="G31" s="28"/>
      <c r="H31" s="28"/>
      <c r="I31" s="28"/>
      <c r="J31" s="28"/>
      <c r="K31" s="28"/>
      <c r="L31" s="28"/>
      <c r="M31" s="28"/>
      <c r="N31" s="23"/>
    </row>
    <row r="32" spans="1:14" x14ac:dyDescent="0.2">
      <c r="A32" s="8"/>
      <c r="B32" s="26"/>
      <c r="C32" s="26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3"/>
    </row>
    <row r="33" spans="1:14" x14ac:dyDescent="0.2">
      <c r="A33" s="8"/>
      <c r="B33" s="26"/>
      <c r="C33" s="26"/>
      <c r="D33" s="27"/>
      <c r="E33" s="27"/>
      <c r="F33" s="28"/>
      <c r="G33" s="28"/>
      <c r="H33" s="28"/>
      <c r="I33" s="28"/>
      <c r="J33" s="28"/>
      <c r="K33" s="28"/>
      <c r="L33" s="28"/>
      <c r="M33" s="28"/>
      <c r="N33" s="23"/>
    </row>
    <row r="34" spans="1:14" x14ac:dyDescent="0.2">
      <c r="A34" s="8"/>
      <c r="B34" s="26"/>
      <c r="C34" s="26"/>
      <c r="D34" s="27"/>
      <c r="E34" s="27"/>
      <c r="F34" s="28"/>
      <c r="G34" s="28"/>
      <c r="H34" s="28"/>
      <c r="I34" s="28"/>
      <c r="J34" s="28"/>
      <c r="K34" s="28"/>
      <c r="L34" s="28"/>
      <c r="M34" s="28"/>
      <c r="N34" s="23"/>
    </row>
    <row r="35" spans="1:14" x14ac:dyDescent="0.2">
      <c r="A35" s="8"/>
      <c r="B35" s="26"/>
      <c r="C35" s="26"/>
      <c r="D35" s="27"/>
      <c r="E35" s="27"/>
      <c r="F35" s="28"/>
      <c r="G35" s="28"/>
      <c r="H35" s="28"/>
      <c r="I35" s="28"/>
      <c r="J35" s="28"/>
      <c r="K35" s="28"/>
      <c r="L35" s="28"/>
      <c r="M35" s="28"/>
      <c r="N35" s="23"/>
    </row>
    <row r="36" spans="1:14" x14ac:dyDescent="0.2">
      <c r="A36" s="8"/>
      <c r="B36" s="26"/>
      <c r="C36" s="26"/>
      <c r="D36" s="27"/>
      <c r="E36" s="27"/>
      <c r="F36" s="28"/>
      <c r="G36" s="28"/>
      <c r="H36" s="28"/>
      <c r="I36" s="28"/>
      <c r="J36" s="28"/>
      <c r="K36" s="28"/>
      <c r="L36" s="28"/>
      <c r="M36" s="28"/>
      <c r="N36" s="23"/>
    </row>
    <row r="37" spans="1:14" x14ac:dyDescent="0.2">
      <c r="A37" s="8"/>
      <c r="B37" s="26"/>
      <c r="C37" s="26"/>
      <c r="D37" s="27"/>
      <c r="E37" s="27"/>
      <c r="F37" s="28"/>
      <c r="G37" s="28"/>
      <c r="H37" s="28"/>
      <c r="I37" s="28"/>
      <c r="J37" s="28"/>
      <c r="K37" s="28"/>
      <c r="L37" s="28"/>
      <c r="M37" s="28"/>
      <c r="N37" s="23"/>
    </row>
    <row r="38" spans="1:14" x14ac:dyDescent="0.2">
      <c r="M38" s="29"/>
    </row>
    <row r="39" spans="1:14" x14ac:dyDescent="0.2">
      <c r="A39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1"/>
  <sheetViews>
    <sheetView zoomScaleNormal="100" workbookViewId="0">
      <selection activeCell="O11" sqref="O11"/>
    </sheetView>
  </sheetViews>
  <sheetFormatPr defaultRowHeight="12.75" x14ac:dyDescent="0.2"/>
  <cols>
    <col min="1" max="1" width="14.42578125" style="7" bestFit="1" customWidth="1"/>
    <col min="2" max="13" width="15.7109375" style="7" customWidth="1"/>
    <col min="14" max="14" width="17" style="7" bestFit="1" customWidth="1"/>
    <col min="15" max="256" width="15.7109375" style="7"/>
    <col min="257" max="257" width="14.42578125" style="7" bestFit="1" customWidth="1"/>
    <col min="258" max="269" width="15.7109375" style="7" customWidth="1"/>
    <col min="270" max="270" width="17" style="7" bestFit="1" customWidth="1"/>
    <col min="271" max="512" width="15.7109375" style="7"/>
    <col min="513" max="513" width="14.42578125" style="7" bestFit="1" customWidth="1"/>
    <col min="514" max="525" width="15.7109375" style="7" customWidth="1"/>
    <col min="526" max="526" width="17" style="7" bestFit="1" customWidth="1"/>
    <col min="527" max="768" width="15.7109375" style="7"/>
    <col min="769" max="769" width="14.42578125" style="7" bestFit="1" customWidth="1"/>
    <col min="770" max="781" width="15.7109375" style="7" customWidth="1"/>
    <col min="782" max="782" width="17" style="7" bestFit="1" customWidth="1"/>
    <col min="783" max="1024" width="9.140625" style="7"/>
    <col min="1025" max="1025" width="14.42578125" style="7" bestFit="1" customWidth="1"/>
    <col min="1026" max="1037" width="15.7109375" style="7" customWidth="1"/>
    <col min="1038" max="1038" width="17" style="7" bestFit="1" customWidth="1"/>
    <col min="1039" max="1280" width="15.7109375" style="7"/>
    <col min="1281" max="1281" width="14.42578125" style="7" bestFit="1" customWidth="1"/>
    <col min="1282" max="1293" width="15.7109375" style="7" customWidth="1"/>
    <col min="1294" max="1294" width="17" style="7" bestFit="1" customWidth="1"/>
    <col min="1295" max="1536" width="15.7109375" style="7"/>
    <col min="1537" max="1537" width="14.42578125" style="7" bestFit="1" customWidth="1"/>
    <col min="1538" max="1549" width="15.7109375" style="7" customWidth="1"/>
    <col min="1550" max="1550" width="17" style="7" bestFit="1" customWidth="1"/>
    <col min="1551" max="1792" width="15.7109375" style="7"/>
    <col min="1793" max="1793" width="14.42578125" style="7" bestFit="1" customWidth="1"/>
    <col min="1794" max="1805" width="15.7109375" style="7" customWidth="1"/>
    <col min="1806" max="1806" width="17" style="7" bestFit="1" customWidth="1"/>
    <col min="1807" max="2048" width="9.140625" style="7"/>
    <col min="2049" max="2049" width="14.42578125" style="7" bestFit="1" customWidth="1"/>
    <col min="2050" max="2061" width="15.7109375" style="7" customWidth="1"/>
    <col min="2062" max="2062" width="17" style="7" bestFit="1" customWidth="1"/>
    <col min="2063" max="2304" width="15.7109375" style="7"/>
    <col min="2305" max="2305" width="14.42578125" style="7" bestFit="1" customWidth="1"/>
    <col min="2306" max="2317" width="15.7109375" style="7" customWidth="1"/>
    <col min="2318" max="2318" width="17" style="7" bestFit="1" customWidth="1"/>
    <col min="2319" max="2560" width="15.7109375" style="7"/>
    <col min="2561" max="2561" width="14.42578125" style="7" bestFit="1" customWidth="1"/>
    <col min="2562" max="2573" width="15.7109375" style="7" customWidth="1"/>
    <col min="2574" max="2574" width="17" style="7" bestFit="1" customWidth="1"/>
    <col min="2575" max="2816" width="15.7109375" style="7"/>
    <col min="2817" max="2817" width="14.42578125" style="7" bestFit="1" customWidth="1"/>
    <col min="2818" max="2829" width="15.7109375" style="7" customWidth="1"/>
    <col min="2830" max="2830" width="17" style="7" bestFit="1" customWidth="1"/>
    <col min="2831" max="3072" width="9.140625" style="7"/>
    <col min="3073" max="3073" width="14.42578125" style="7" bestFit="1" customWidth="1"/>
    <col min="3074" max="3085" width="15.7109375" style="7" customWidth="1"/>
    <col min="3086" max="3086" width="17" style="7" bestFit="1" customWidth="1"/>
    <col min="3087" max="3328" width="15.7109375" style="7"/>
    <col min="3329" max="3329" width="14.42578125" style="7" bestFit="1" customWidth="1"/>
    <col min="3330" max="3341" width="15.7109375" style="7" customWidth="1"/>
    <col min="3342" max="3342" width="17" style="7" bestFit="1" customWidth="1"/>
    <col min="3343" max="3584" width="15.7109375" style="7"/>
    <col min="3585" max="3585" width="14.42578125" style="7" bestFit="1" customWidth="1"/>
    <col min="3586" max="3597" width="15.7109375" style="7" customWidth="1"/>
    <col min="3598" max="3598" width="17" style="7" bestFit="1" customWidth="1"/>
    <col min="3599" max="3840" width="15.7109375" style="7"/>
    <col min="3841" max="3841" width="14.42578125" style="7" bestFit="1" customWidth="1"/>
    <col min="3842" max="3853" width="15.7109375" style="7" customWidth="1"/>
    <col min="3854" max="3854" width="17" style="7" bestFit="1" customWidth="1"/>
    <col min="3855" max="4096" width="9.140625" style="7"/>
    <col min="4097" max="4097" width="14.42578125" style="7" bestFit="1" customWidth="1"/>
    <col min="4098" max="4109" width="15.7109375" style="7" customWidth="1"/>
    <col min="4110" max="4110" width="17" style="7" bestFit="1" customWidth="1"/>
    <col min="4111" max="4352" width="15.7109375" style="7"/>
    <col min="4353" max="4353" width="14.42578125" style="7" bestFit="1" customWidth="1"/>
    <col min="4354" max="4365" width="15.7109375" style="7" customWidth="1"/>
    <col min="4366" max="4366" width="17" style="7" bestFit="1" customWidth="1"/>
    <col min="4367" max="4608" width="15.7109375" style="7"/>
    <col min="4609" max="4609" width="14.42578125" style="7" bestFit="1" customWidth="1"/>
    <col min="4610" max="4621" width="15.7109375" style="7" customWidth="1"/>
    <col min="4622" max="4622" width="17" style="7" bestFit="1" customWidth="1"/>
    <col min="4623" max="4864" width="15.7109375" style="7"/>
    <col min="4865" max="4865" width="14.42578125" style="7" bestFit="1" customWidth="1"/>
    <col min="4866" max="4877" width="15.7109375" style="7" customWidth="1"/>
    <col min="4878" max="4878" width="17" style="7" bestFit="1" customWidth="1"/>
    <col min="4879" max="5120" width="9.140625" style="7"/>
    <col min="5121" max="5121" width="14.42578125" style="7" bestFit="1" customWidth="1"/>
    <col min="5122" max="5133" width="15.7109375" style="7" customWidth="1"/>
    <col min="5134" max="5134" width="17" style="7" bestFit="1" customWidth="1"/>
    <col min="5135" max="5376" width="15.7109375" style="7"/>
    <col min="5377" max="5377" width="14.42578125" style="7" bestFit="1" customWidth="1"/>
    <col min="5378" max="5389" width="15.7109375" style="7" customWidth="1"/>
    <col min="5390" max="5390" width="17" style="7" bestFit="1" customWidth="1"/>
    <col min="5391" max="5632" width="15.7109375" style="7"/>
    <col min="5633" max="5633" width="14.42578125" style="7" bestFit="1" customWidth="1"/>
    <col min="5634" max="5645" width="15.7109375" style="7" customWidth="1"/>
    <col min="5646" max="5646" width="17" style="7" bestFit="1" customWidth="1"/>
    <col min="5647" max="5888" width="15.7109375" style="7"/>
    <col min="5889" max="5889" width="14.42578125" style="7" bestFit="1" customWidth="1"/>
    <col min="5890" max="5901" width="15.7109375" style="7" customWidth="1"/>
    <col min="5902" max="5902" width="17" style="7" bestFit="1" customWidth="1"/>
    <col min="5903" max="6144" width="9.140625" style="7"/>
    <col min="6145" max="6145" width="14.42578125" style="7" bestFit="1" customWidth="1"/>
    <col min="6146" max="6157" width="15.7109375" style="7" customWidth="1"/>
    <col min="6158" max="6158" width="17" style="7" bestFit="1" customWidth="1"/>
    <col min="6159" max="6400" width="15.7109375" style="7"/>
    <col min="6401" max="6401" width="14.42578125" style="7" bestFit="1" customWidth="1"/>
    <col min="6402" max="6413" width="15.7109375" style="7" customWidth="1"/>
    <col min="6414" max="6414" width="17" style="7" bestFit="1" customWidth="1"/>
    <col min="6415" max="6656" width="15.7109375" style="7"/>
    <col min="6657" max="6657" width="14.42578125" style="7" bestFit="1" customWidth="1"/>
    <col min="6658" max="6669" width="15.7109375" style="7" customWidth="1"/>
    <col min="6670" max="6670" width="17" style="7" bestFit="1" customWidth="1"/>
    <col min="6671" max="6912" width="15.7109375" style="7"/>
    <col min="6913" max="6913" width="14.42578125" style="7" bestFit="1" customWidth="1"/>
    <col min="6914" max="6925" width="15.7109375" style="7" customWidth="1"/>
    <col min="6926" max="6926" width="17" style="7" bestFit="1" customWidth="1"/>
    <col min="6927" max="7168" width="9.140625" style="7"/>
    <col min="7169" max="7169" width="14.42578125" style="7" bestFit="1" customWidth="1"/>
    <col min="7170" max="7181" width="15.7109375" style="7" customWidth="1"/>
    <col min="7182" max="7182" width="17" style="7" bestFit="1" customWidth="1"/>
    <col min="7183" max="7424" width="15.7109375" style="7"/>
    <col min="7425" max="7425" width="14.42578125" style="7" bestFit="1" customWidth="1"/>
    <col min="7426" max="7437" width="15.7109375" style="7" customWidth="1"/>
    <col min="7438" max="7438" width="17" style="7" bestFit="1" customWidth="1"/>
    <col min="7439" max="7680" width="15.7109375" style="7"/>
    <col min="7681" max="7681" width="14.42578125" style="7" bestFit="1" customWidth="1"/>
    <col min="7682" max="7693" width="15.7109375" style="7" customWidth="1"/>
    <col min="7694" max="7694" width="17" style="7" bestFit="1" customWidth="1"/>
    <col min="7695" max="7936" width="15.7109375" style="7"/>
    <col min="7937" max="7937" width="14.42578125" style="7" bestFit="1" customWidth="1"/>
    <col min="7938" max="7949" width="15.7109375" style="7" customWidth="1"/>
    <col min="7950" max="7950" width="17" style="7" bestFit="1" customWidth="1"/>
    <col min="7951" max="8192" width="9.140625" style="7"/>
    <col min="8193" max="8193" width="14.42578125" style="7" bestFit="1" customWidth="1"/>
    <col min="8194" max="8205" width="15.7109375" style="7" customWidth="1"/>
    <col min="8206" max="8206" width="17" style="7" bestFit="1" customWidth="1"/>
    <col min="8207" max="8448" width="15.7109375" style="7"/>
    <col min="8449" max="8449" width="14.42578125" style="7" bestFit="1" customWidth="1"/>
    <col min="8450" max="8461" width="15.7109375" style="7" customWidth="1"/>
    <col min="8462" max="8462" width="17" style="7" bestFit="1" customWidth="1"/>
    <col min="8463" max="8704" width="15.7109375" style="7"/>
    <col min="8705" max="8705" width="14.42578125" style="7" bestFit="1" customWidth="1"/>
    <col min="8706" max="8717" width="15.7109375" style="7" customWidth="1"/>
    <col min="8718" max="8718" width="17" style="7" bestFit="1" customWidth="1"/>
    <col min="8719" max="8960" width="15.7109375" style="7"/>
    <col min="8961" max="8961" width="14.42578125" style="7" bestFit="1" customWidth="1"/>
    <col min="8962" max="8973" width="15.7109375" style="7" customWidth="1"/>
    <col min="8974" max="8974" width="17" style="7" bestFit="1" customWidth="1"/>
    <col min="8975" max="9216" width="9.140625" style="7"/>
    <col min="9217" max="9217" width="14.42578125" style="7" bestFit="1" customWidth="1"/>
    <col min="9218" max="9229" width="15.7109375" style="7" customWidth="1"/>
    <col min="9230" max="9230" width="17" style="7" bestFit="1" customWidth="1"/>
    <col min="9231" max="9472" width="15.7109375" style="7"/>
    <col min="9473" max="9473" width="14.42578125" style="7" bestFit="1" customWidth="1"/>
    <col min="9474" max="9485" width="15.7109375" style="7" customWidth="1"/>
    <col min="9486" max="9486" width="17" style="7" bestFit="1" customWidth="1"/>
    <col min="9487" max="9728" width="15.7109375" style="7"/>
    <col min="9729" max="9729" width="14.42578125" style="7" bestFit="1" customWidth="1"/>
    <col min="9730" max="9741" width="15.7109375" style="7" customWidth="1"/>
    <col min="9742" max="9742" width="17" style="7" bestFit="1" customWidth="1"/>
    <col min="9743" max="9984" width="15.7109375" style="7"/>
    <col min="9985" max="9985" width="14.42578125" style="7" bestFit="1" customWidth="1"/>
    <col min="9986" max="9997" width="15.7109375" style="7" customWidth="1"/>
    <col min="9998" max="9998" width="17" style="7" bestFit="1" customWidth="1"/>
    <col min="9999" max="10240" width="9.140625" style="7"/>
    <col min="10241" max="10241" width="14.42578125" style="7" bestFit="1" customWidth="1"/>
    <col min="10242" max="10253" width="15.7109375" style="7" customWidth="1"/>
    <col min="10254" max="10254" width="17" style="7" bestFit="1" customWidth="1"/>
    <col min="10255" max="10496" width="15.7109375" style="7"/>
    <col min="10497" max="10497" width="14.42578125" style="7" bestFit="1" customWidth="1"/>
    <col min="10498" max="10509" width="15.7109375" style="7" customWidth="1"/>
    <col min="10510" max="10510" width="17" style="7" bestFit="1" customWidth="1"/>
    <col min="10511" max="10752" width="15.7109375" style="7"/>
    <col min="10753" max="10753" width="14.42578125" style="7" bestFit="1" customWidth="1"/>
    <col min="10754" max="10765" width="15.7109375" style="7" customWidth="1"/>
    <col min="10766" max="10766" width="17" style="7" bestFit="1" customWidth="1"/>
    <col min="10767" max="11008" width="15.7109375" style="7"/>
    <col min="11009" max="11009" width="14.42578125" style="7" bestFit="1" customWidth="1"/>
    <col min="11010" max="11021" width="15.7109375" style="7" customWidth="1"/>
    <col min="11022" max="11022" width="17" style="7" bestFit="1" customWidth="1"/>
    <col min="11023" max="11264" width="9.140625" style="7"/>
    <col min="11265" max="11265" width="14.42578125" style="7" bestFit="1" customWidth="1"/>
    <col min="11266" max="11277" width="15.7109375" style="7" customWidth="1"/>
    <col min="11278" max="11278" width="17" style="7" bestFit="1" customWidth="1"/>
    <col min="11279" max="11520" width="15.7109375" style="7"/>
    <col min="11521" max="11521" width="14.42578125" style="7" bestFit="1" customWidth="1"/>
    <col min="11522" max="11533" width="15.7109375" style="7" customWidth="1"/>
    <col min="11534" max="11534" width="17" style="7" bestFit="1" customWidth="1"/>
    <col min="11535" max="11776" width="15.7109375" style="7"/>
    <col min="11777" max="11777" width="14.42578125" style="7" bestFit="1" customWidth="1"/>
    <col min="11778" max="11789" width="15.7109375" style="7" customWidth="1"/>
    <col min="11790" max="11790" width="17" style="7" bestFit="1" customWidth="1"/>
    <col min="11791" max="12032" width="15.7109375" style="7"/>
    <col min="12033" max="12033" width="14.42578125" style="7" bestFit="1" customWidth="1"/>
    <col min="12034" max="12045" width="15.7109375" style="7" customWidth="1"/>
    <col min="12046" max="12046" width="17" style="7" bestFit="1" customWidth="1"/>
    <col min="12047" max="12288" width="9.140625" style="7"/>
    <col min="12289" max="12289" width="14.42578125" style="7" bestFit="1" customWidth="1"/>
    <col min="12290" max="12301" width="15.7109375" style="7" customWidth="1"/>
    <col min="12302" max="12302" width="17" style="7" bestFit="1" customWidth="1"/>
    <col min="12303" max="12544" width="15.7109375" style="7"/>
    <col min="12545" max="12545" width="14.42578125" style="7" bestFit="1" customWidth="1"/>
    <col min="12546" max="12557" width="15.7109375" style="7" customWidth="1"/>
    <col min="12558" max="12558" width="17" style="7" bestFit="1" customWidth="1"/>
    <col min="12559" max="12800" width="15.7109375" style="7"/>
    <col min="12801" max="12801" width="14.42578125" style="7" bestFit="1" customWidth="1"/>
    <col min="12802" max="12813" width="15.7109375" style="7" customWidth="1"/>
    <col min="12814" max="12814" width="17" style="7" bestFit="1" customWidth="1"/>
    <col min="12815" max="13056" width="15.7109375" style="7"/>
    <col min="13057" max="13057" width="14.42578125" style="7" bestFit="1" customWidth="1"/>
    <col min="13058" max="13069" width="15.7109375" style="7" customWidth="1"/>
    <col min="13070" max="13070" width="17" style="7" bestFit="1" customWidth="1"/>
    <col min="13071" max="13312" width="9.140625" style="7"/>
    <col min="13313" max="13313" width="14.42578125" style="7" bestFit="1" customWidth="1"/>
    <col min="13314" max="13325" width="15.7109375" style="7" customWidth="1"/>
    <col min="13326" max="13326" width="17" style="7" bestFit="1" customWidth="1"/>
    <col min="13327" max="13568" width="15.7109375" style="7"/>
    <col min="13569" max="13569" width="14.42578125" style="7" bestFit="1" customWidth="1"/>
    <col min="13570" max="13581" width="15.7109375" style="7" customWidth="1"/>
    <col min="13582" max="13582" width="17" style="7" bestFit="1" customWidth="1"/>
    <col min="13583" max="13824" width="15.7109375" style="7"/>
    <col min="13825" max="13825" width="14.42578125" style="7" bestFit="1" customWidth="1"/>
    <col min="13826" max="13837" width="15.7109375" style="7" customWidth="1"/>
    <col min="13838" max="13838" width="17" style="7" bestFit="1" customWidth="1"/>
    <col min="13839" max="14080" width="15.7109375" style="7"/>
    <col min="14081" max="14081" width="14.42578125" style="7" bestFit="1" customWidth="1"/>
    <col min="14082" max="14093" width="15.7109375" style="7" customWidth="1"/>
    <col min="14094" max="14094" width="17" style="7" bestFit="1" customWidth="1"/>
    <col min="14095" max="14336" width="9.140625" style="7"/>
    <col min="14337" max="14337" width="14.42578125" style="7" bestFit="1" customWidth="1"/>
    <col min="14338" max="14349" width="15.7109375" style="7" customWidth="1"/>
    <col min="14350" max="14350" width="17" style="7" bestFit="1" customWidth="1"/>
    <col min="14351" max="14592" width="15.7109375" style="7"/>
    <col min="14593" max="14593" width="14.42578125" style="7" bestFit="1" customWidth="1"/>
    <col min="14594" max="14605" width="15.7109375" style="7" customWidth="1"/>
    <col min="14606" max="14606" width="17" style="7" bestFit="1" customWidth="1"/>
    <col min="14607" max="14848" width="15.7109375" style="7"/>
    <col min="14849" max="14849" width="14.42578125" style="7" bestFit="1" customWidth="1"/>
    <col min="14850" max="14861" width="15.7109375" style="7" customWidth="1"/>
    <col min="14862" max="14862" width="17" style="7" bestFit="1" customWidth="1"/>
    <col min="14863" max="15104" width="15.7109375" style="7"/>
    <col min="15105" max="15105" width="14.42578125" style="7" bestFit="1" customWidth="1"/>
    <col min="15106" max="15117" width="15.7109375" style="7" customWidth="1"/>
    <col min="15118" max="15118" width="17" style="7" bestFit="1" customWidth="1"/>
    <col min="15119" max="15360" width="9.140625" style="7"/>
    <col min="15361" max="15361" width="14.42578125" style="7" bestFit="1" customWidth="1"/>
    <col min="15362" max="15373" width="15.7109375" style="7" customWidth="1"/>
    <col min="15374" max="15374" width="17" style="7" bestFit="1" customWidth="1"/>
    <col min="15375" max="15616" width="15.7109375" style="7"/>
    <col min="15617" max="15617" width="14.42578125" style="7" bestFit="1" customWidth="1"/>
    <col min="15618" max="15629" width="15.7109375" style="7" customWidth="1"/>
    <col min="15630" max="15630" width="17" style="7" bestFit="1" customWidth="1"/>
    <col min="15631" max="15872" width="15.7109375" style="7"/>
    <col min="15873" max="15873" width="14.42578125" style="7" bestFit="1" customWidth="1"/>
    <col min="15874" max="15885" width="15.7109375" style="7" customWidth="1"/>
    <col min="15886" max="15886" width="17" style="7" bestFit="1" customWidth="1"/>
    <col min="15887" max="16128" width="15.7109375" style="7"/>
    <col min="16129" max="16129" width="14.42578125" style="7" bestFit="1" customWidth="1"/>
    <col min="16130" max="16141" width="15.7109375" style="7" customWidth="1"/>
    <col min="16142" max="16142" width="17" style="7" bestFit="1" customWidth="1"/>
    <col min="16143" max="16384" width="9.140625" style="7"/>
  </cols>
  <sheetData>
    <row r="1" spans="1:14" ht="15" x14ac:dyDescent="0.25">
      <c r="A1" s="3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 x14ac:dyDescent="0.25">
      <c r="A2" s="3" t="s">
        <v>13</v>
      </c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x14ac:dyDescent="0.25">
      <c r="A3" s="5" t="s">
        <v>22</v>
      </c>
      <c r="B3" s="4"/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">
      <c r="A4" s="4" t="s">
        <v>100</v>
      </c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">
      <c r="D5" s="8"/>
    </row>
    <row r="6" spans="1:14" x14ac:dyDescent="0.2">
      <c r="D6" s="8"/>
    </row>
    <row r="7" spans="1:14" x14ac:dyDescent="0.2">
      <c r="A7" s="8"/>
    </row>
    <row r="9" spans="1:14" x14ac:dyDescent="0.2">
      <c r="A9" s="30" t="s">
        <v>23</v>
      </c>
      <c r="B9" s="13" t="s">
        <v>2</v>
      </c>
      <c r="C9" s="13" t="s">
        <v>3</v>
      </c>
      <c r="D9" s="13" t="s">
        <v>4</v>
      </c>
      <c r="E9" s="13" t="s">
        <v>5</v>
      </c>
      <c r="F9" s="13" t="s">
        <v>6</v>
      </c>
      <c r="G9" s="13" t="s">
        <v>7</v>
      </c>
      <c r="H9" s="13" t="s">
        <v>8</v>
      </c>
      <c r="I9" s="13" t="s">
        <v>9</v>
      </c>
      <c r="J9" s="13" t="s">
        <v>10</v>
      </c>
      <c r="K9" s="13" t="s">
        <v>11</v>
      </c>
      <c r="L9" s="13" t="s">
        <v>12</v>
      </c>
      <c r="M9" s="13" t="s">
        <v>1</v>
      </c>
      <c r="N9" s="13" t="s">
        <v>15</v>
      </c>
    </row>
    <row r="10" spans="1:14" x14ac:dyDescent="0.2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x14ac:dyDescent="0.2">
      <c r="A11" s="8" t="s">
        <v>24</v>
      </c>
      <c r="B11" s="163">
        <v>486211.87</v>
      </c>
      <c r="C11" s="177">
        <v>1495150.19</v>
      </c>
      <c r="D11" s="198">
        <v>457778.3</v>
      </c>
      <c r="E11" s="203">
        <v>580387.02</v>
      </c>
      <c r="F11" s="213">
        <v>512891.26</v>
      </c>
      <c r="G11" s="224">
        <v>654642.54</v>
      </c>
      <c r="H11" s="243">
        <v>494042.85</v>
      </c>
      <c r="I11" s="275">
        <v>462272.12</v>
      </c>
      <c r="J11" s="273">
        <v>738418.35</v>
      </c>
      <c r="K11" s="290">
        <v>545998.18000000005</v>
      </c>
      <c r="L11" s="122">
        <v>566151.56000000006</v>
      </c>
      <c r="M11" s="155">
        <v>593284.73</v>
      </c>
      <c r="N11" s="32">
        <f t="shared" ref="N11:N26" si="0">SUM(B11:M11)</f>
        <v>7587228.9699999988</v>
      </c>
    </row>
    <row r="12" spans="1:14" x14ac:dyDescent="0.2">
      <c r="A12" s="8" t="s">
        <v>25</v>
      </c>
      <c r="B12" s="162">
        <v>71914818.420000002</v>
      </c>
      <c r="C12" s="176">
        <v>71920153.63000001</v>
      </c>
      <c r="D12" s="197">
        <v>73745197.930000007</v>
      </c>
      <c r="E12" s="202">
        <v>73877812.799999997</v>
      </c>
      <c r="F12" s="212">
        <v>75934310.819999993</v>
      </c>
      <c r="G12" s="223">
        <v>85424649.299999997</v>
      </c>
      <c r="H12" s="244">
        <v>70958491.390000001</v>
      </c>
      <c r="I12" s="274">
        <v>68432931.910000011</v>
      </c>
      <c r="J12" s="272">
        <v>82840800.690000013</v>
      </c>
      <c r="K12" s="289">
        <v>76236796.929999992</v>
      </c>
      <c r="L12" s="28">
        <v>79765352.769999996</v>
      </c>
      <c r="M12" s="154">
        <v>79508509.060000002</v>
      </c>
      <c r="N12" s="26">
        <f t="shared" si="0"/>
        <v>910559825.6500001</v>
      </c>
    </row>
    <row r="13" spans="1:14" x14ac:dyDescent="0.2">
      <c r="A13" s="8" t="s">
        <v>26</v>
      </c>
      <c r="B13" s="162">
        <v>1492307.32</v>
      </c>
      <c r="C13" s="176">
        <v>1385190.2</v>
      </c>
      <c r="D13" s="197">
        <v>1424729.06</v>
      </c>
      <c r="E13" s="202">
        <v>1241236.71</v>
      </c>
      <c r="F13" s="212">
        <v>1253060.97</v>
      </c>
      <c r="G13" s="223">
        <v>1561852.87</v>
      </c>
      <c r="H13" s="244">
        <v>1134996.6200000001</v>
      </c>
      <c r="I13" s="274">
        <v>1033581.4</v>
      </c>
      <c r="J13" s="272">
        <v>1295599.31</v>
      </c>
      <c r="K13" s="289">
        <v>1424184.46</v>
      </c>
      <c r="L13" s="28">
        <v>1262494.1000000001</v>
      </c>
      <c r="M13" s="154">
        <v>1489465.26</v>
      </c>
      <c r="N13" s="26">
        <f t="shared" si="0"/>
        <v>15998698.280000001</v>
      </c>
    </row>
    <row r="14" spans="1:14" x14ac:dyDescent="0.2">
      <c r="A14" s="8" t="s">
        <v>27</v>
      </c>
      <c r="B14" s="162">
        <v>2724460.08</v>
      </c>
      <c r="C14" s="176">
        <v>2748980.59</v>
      </c>
      <c r="D14" s="197">
        <v>2473831.5299999998</v>
      </c>
      <c r="E14" s="202">
        <v>2442763.91</v>
      </c>
      <c r="F14" s="212">
        <v>2552602.58</v>
      </c>
      <c r="G14" s="223">
        <v>2830255.7</v>
      </c>
      <c r="H14" s="244">
        <v>2420964.2999999998</v>
      </c>
      <c r="I14" s="274">
        <v>2054098.06</v>
      </c>
      <c r="J14" s="272">
        <v>2874956.8</v>
      </c>
      <c r="K14" s="289">
        <v>2477896.4</v>
      </c>
      <c r="L14" s="28">
        <v>2724829.95</v>
      </c>
      <c r="M14" s="154">
        <v>2602216.38</v>
      </c>
      <c r="N14" s="26">
        <f t="shared" si="0"/>
        <v>30927856.279999997</v>
      </c>
    </row>
    <row r="15" spans="1:14" x14ac:dyDescent="0.2">
      <c r="A15" s="8" t="s">
        <v>28</v>
      </c>
      <c r="B15" s="162">
        <v>31008.85</v>
      </c>
      <c r="C15" s="176">
        <v>28699.59</v>
      </c>
      <c r="D15" s="197">
        <v>31945.22</v>
      </c>
      <c r="E15" s="202">
        <v>40950.639999999999</v>
      </c>
      <c r="F15" s="212">
        <v>30614.38</v>
      </c>
      <c r="G15" s="223">
        <v>55429.599999999999</v>
      </c>
      <c r="H15" s="244">
        <v>19808.91</v>
      </c>
      <c r="I15" s="274">
        <v>33068.67</v>
      </c>
      <c r="J15" s="272">
        <v>34615.519999999997</v>
      </c>
      <c r="K15" s="289">
        <v>26868.75</v>
      </c>
      <c r="L15" s="28">
        <v>53082.59</v>
      </c>
      <c r="M15" s="154">
        <v>29175.43</v>
      </c>
      <c r="N15" s="26">
        <f t="shared" si="0"/>
        <v>415268.14999999997</v>
      </c>
    </row>
    <row r="16" spans="1:14" x14ac:dyDescent="0.2">
      <c r="A16" s="8" t="s">
        <v>29</v>
      </c>
      <c r="B16" s="162">
        <v>610093</v>
      </c>
      <c r="C16" s="176">
        <v>554593.56999999995</v>
      </c>
      <c r="D16" s="197">
        <v>530731.55000000005</v>
      </c>
      <c r="E16" s="202">
        <v>567954.44999999995</v>
      </c>
      <c r="F16" s="212">
        <v>497421.14</v>
      </c>
      <c r="G16" s="223">
        <v>475635.99</v>
      </c>
      <c r="H16" s="244">
        <v>488989.5</v>
      </c>
      <c r="I16" s="274">
        <v>388617.71</v>
      </c>
      <c r="J16" s="272">
        <v>421818.36</v>
      </c>
      <c r="K16" s="289">
        <v>445561.15</v>
      </c>
      <c r="L16" s="28">
        <v>541500.79</v>
      </c>
      <c r="M16" s="154">
        <v>475394.79</v>
      </c>
      <c r="N16" s="26">
        <f t="shared" si="0"/>
        <v>5998312.0000000009</v>
      </c>
    </row>
    <row r="17" spans="1:14" x14ac:dyDescent="0.2">
      <c r="A17" s="8" t="s">
        <v>30</v>
      </c>
      <c r="B17" s="162">
        <v>1338926.98</v>
      </c>
      <c r="C17" s="176">
        <v>930618.71</v>
      </c>
      <c r="D17" s="197">
        <v>902616.75</v>
      </c>
      <c r="E17" s="202">
        <v>1062214.56</v>
      </c>
      <c r="F17" s="212">
        <v>859708.17</v>
      </c>
      <c r="G17" s="223">
        <v>1045782.33</v>
      </c>
      <c r="H17" s="244">
        <v>844408.39</v>
      </c>
      <c r="I17" s="274">
        <v>829009.32</v>
      </c>
      <c r="J17" s="272">
        <v>973245.67</v>
      </c>
      <c r="K17" s="289">
        <v>968248.35</v>
      </c>
      <c r="L17" s="28">
        <v>958429.35</v>
      </c>
      <c r="M17" s="154">
        <v>1074829.93</v>
      </c>
      <c r="N17" s="26">
        <f t="shared" si="0"/>
        <v>11788038.51</v>
      </c>
    </row>
    <row r="18" spans="1:14" x14ac:dyDescent="0.2">
      <c r="A18" s="8" t="s">
        <v>31</v>
      </c>
      <c r="B18" s="162">
        <v>493513.21</v>
      </c>
      <c r="C18" s="176">
        <v>522718.64</v>
      </c>
      <c r="D18" s="197">
        <v>499302.93</v>
      </c>
      <c r="E18" s="202">
        <v>472899.96</v>
      </c>
      <c r="F18" s="212">
        <v>576579.79</v>
      </c>
      <c r="G18" s="223">
        <v>610885.18999999994</v>
      </c>
      <c r="H18" s="244">
        <v>583814.25</v>
      </c>
      <c r="I18" s="274">
        <v>437673.83</v>
      </c>
      <c r="J18" s="272">
        <v>566077.17000000004</v>
      </c>
      <c r="K18" s="289">
        <v>492411.15</v>
      </c>
      <c r="L18" s="28">
        <v>502613.15</v>
      </c>
      <c r="M18" s="154">
        <v>517435.03</v>
      </c>
      <c r="N18" s="26">
        <f t="shared" si="0"/>
        <v>6275924.3000000007</v>
      </c>
    </row>
    <row r="19" spans="1:14" x14ac:dyDescent="0.2">
      <c r="A19" s="8" t="s">
        <v>32</v>
      </c>
      <c r="B19" s="162">
        <v>50195.06</v>
      </c>
      <c r="C19" s="176">
        <v>45272.65</v>
      </c>
      <c r="D19" s="197">
        <v>56371.61</v>
      </c>
      <c r="E19" s="202">
        <v>61494.02</v>
      </c>
      <c r="F19" s="212">
        <v>75050.62</v>
      </c>
      <c r="G19" s="223">
        <v>67253.06</v>
      </c>
      <c r="H19" s="244">
        <v>41921.49</v>
      </c>
      <c r="I19" s="274">
        <v>37894.75</v>
      </c>
      <c r="J19" s="272">
        <v>60489.06</v>
      </c>
      <c r="K19" s="289">
        <v>49946.85</v>
      </c>
      <c r="L19" s="28">
        <v>57690.5</v>
      </c>
      <c r="M19" s="154">
        <v>67647.22</v>
      </c>
      <c r="N19" s="26">
        <f t="shared" si="0"/>
        <v>671226.8899999999</v>
      </c>
    </row>
    <row r="20" spans="1:14" x14ac:dyDescent="0.2">
      <c r="A20" s="8" t="s">
        <v>33</v>
      </c>
      <c r="B20" s="162">
        <v>892973.52</v>
      </c>
      <c r="C20" s="176">
        <v>910265.58</v>
      </c>
      <c r="D20" s="197">
        <v>872324.64</v>
      </c>
      <c r="E20" s="202">
        <v>949097.2</v>
      </c>
      <c r="F20" s="212">
        <v>915304.62</v>
      </c>
      <c r="G20" s="223">
        <v>1079678.26</v>
      </c>
      <c r="H20" s="244">
        <v>795063.87</v>
      </c>
      <c r="I20" s="274">
        <v>879546.81</v>
      </c>
      <c r="J20" s="272">
        <v>1258951.83</v>
      </c>
      <c r="K20" s="289">
        <v>1068560.44</v>
      </c>
      <c r="L20" s="28">
        <v>1157977.7</v>
      </c>
      <c r="M20" s="154">
        <v>1342700.49</v>
      </c>
      <c r="N20" s="26">
        <f t="shared" si="0"/>
        <v>12122444.959999999</v>
      </c>
    </row>
    <row r="21" spans="1:14" x14ac:dyDescent="0.2">
      <c r="A21" s="8" t="s">
        <v>34</v>
      </c>
      <c r="B21" s="162">
        <v>98414.34</v>
      </c>
      <c r="C21" s="176">
        <v>106133.31</v>
      </c>
      <c r="D21" s="197">
        <v>96424.52</v>
      </c>
      <c r="E21" s="202">
        <v>77218.350000000006</v>
      </c>
      <c r="F21" s="212">
        <v>100665.12</v>
      </c>
      <c r="G21" s="223">
        <v>92107.86</v>
      </c>
      <c r="H21" s="244">
        <v>72673.75</v>
      </c>
      <c r="I21" s="274">
        <v>95230.26</v>
      </c>
      <c r="J21" s="272">
        <v>99883.99</v>
      </c>
      <c r="K21" s="289">
        <v>91596.11</v>
      </c>
      <c r="L21" s="28">
        <v>122975.37</v>
      </c>
      <c r="M21" s="154">
        <v>86275.79</v>
      </c>
      <c r="N21" s="26">
        <f t="shared" si="0"/>
        <v>1139598.77</v>
      </c>
    </row>
    <row r="22" spans="1:14" x14ac:dyDescent="0.2">
      <c r="A22" s="8" t="s">
        <v>35</v>
      </c>
      <c r="B22" s="162">
        <v>1029751.29</v>
      </c>
      <c r="C22" s="176">
        <v>1031399.67</v>
      </c>
      <c r="D22" s="197">
        <v>1034090.63</v>
      </c>
      <c r="E22" s="202">
        <v>1094003.17</v>
      </c>
      <c r="F22" s="212">
        <v>1219774.97</v>
      </c>
      <c r="G22" s="223">
        <v>1216038.27</v>
      </c>
      <c r="H22" s="244">
        <v>1093089.42</v>
      </c>
      <c r="I22" s="274">
        <v>1013579.9</v>
      </c>
      <c r="J22" s="272">
        <v>1240121.2</v>
      </c>
      <c r="K22" s="289">
        <v>1173276.6599999999</v>
      </c>
      <c r="L22" s="28">
        <v>1257322.45</v>
      </c>
      <c r="M22" s="154">
        <v>1333091.45</v>
      </c>
      <c r="N22" s="26">
        <f t="shared" si="0"/>
        <v>13735539.079999998</v>
      </c>
    </row>
    <row r="23" spans="1:14" x14ac:dyDescent="0.2">
      <c r="A23" s="8" t="s">
        <v>36</v>
      </c>
      <c r="B23" s="162">
        <v>2042655.22</v>
      </c>
      <c r="C23" s="176">
        <v>2038977.51</v>
      </c>
      <c r="D23" s="197">
        <v>2092462.3</v>
      </c>
      <c r="E23" s="202">
        <v>2015832.65</v>
      </c>
      <c r="F23" s="212">
        <v>2064409.11</v>
      </c>
      <c r="G23" s="223">
        <v>2205876.84</v>
      </c>
      <c r="H23" s="244">
        <v>1930229.77</v>
      </c>
      <c r="I23" s="274">
        <v>1534436.47</v>
      </c>
      <c r="J23" s="272">
        <v>2140029.8199999998</v>
      </c>
      <c r="K23" s="289">
        <v>2090877.93</v>
      </c>
      <c r="L23" s="28">
        <v>2151802.23</v>
      </c>
      <c r="M23" s="154">
        <v>2226262.29</v>
      </c>
      <c r="N23" s="26">
        <f t="shared" si="0"/>
        <v>24533852.139999997</v>
      </c>
    </row>
    <row r="24" spans="1:14" x14ac:dyDescent="0.2">
      <c r="A24" s="8" t="s">
        <v>37</v>
      </c>
      <c r="B24" s="162">
        <v>346833.64</v>
      </c>
      <c r="C24" s="176">
        <v>297187.14</v>
      </c>
      <c r="D24" s="197">
        <v>185052.5</v>
      </c>
      <c r="E24" s="202">
        <v>183693.14</v>
      </c>
      <c r="F24" s="212">
        <v>175226.19</v>
      </c>
      <c r="G24" s="223">
        <v>220438.84</v>
      </c>
      <c r="H24" s="244">
        <v>130538.26</v>
      </c>
      <c r="I24" s="274">
        <v>152510.20000000001</v>
      </c>
      <c r="J24" s="272">
        <v>178154.23</v>
      </c>
      <c r="K24" s="289">
        <v>171735.61</v>
      </c>
      <c r="L24" s="28">
        <v>148346.06</v>
      </c>
      <c r="M24" s="154">
        <v>197755.91</v>
      </c>
      <c r="N24" s="26">
        <f t="shared" si="0"/>
        <v>2387471.7200000002</v>
      </c>
    </row>
    <row r="25" spans="1:14" x14ac:dyDescent="0.2">
      <c r="A25" s="8" t="s">
        <v>38</v>
      </c>
      <c r="B25" s="162">
        <v>304322.68</v>
      </c>
      <c r="C25" s="176">
        <v>425063.25</v>
      </c>
      <c r="D25" s="197">
        <v>353410.17</v>
      </c>
      <c r="E25" s="202">
        <v>252057.22</v>
      </c>
      <c r="F25" s="212">
        <v>276024.01</v>
      </c>
      <c r="G25" s="223">
        <v>411628.38</v>
      </c>
      <c r="H25" s="244">
        <v>451125.53</v>
      </c>
      <c r="I25" s="274">
        <v>388710.94</v>
      </c>
      <c r="J25" s="272">
        <v>931313.6</v>
      </c>
      <c r="K25" s="289">
        <v>663832.34</v>
      </c>
      <c r="L25" s="28">
        <v>857292.97</v>
      </c>
      <c r="M25" s="154">
        <v>1520359.78</v>
      </c>
      <c r="N25" s="26">
        <f t="shared" si="0"/>
        <v>6835140.8700000001</v>
      </c>
    </row>
    <row r="26" spans="1:14" x14ac:dyDescent="0.2">
      <c r="A26" s="8" t="s">
        <v>39</v>
      </c>
      <c r="B26" s="162">
        <v>14946464.92</v>
      </c>
      <c r="C26" s="176">
        <v>14759419.659999998</v>
      </c>
      <c r="D26" s="197">
        <v>14819507.57</v>
      </c>
      <c r="E26" s="202">
        <v>14589033.109999999</v>
      </c>
      <c r="F26" s="212">
        <v>14047438.779999999</v>
      </c>
      <c r="G26" s="223">
        <v>17148928.579999998</v>
      </c>
      <c r="H26" s="244">
        <v>14232816.710000001</v>
      </c>
      <c r="I26" s="274">
        <v>12218035.880000001</v>
      </c>
      <c r="J26" s="272">
        <v>14875056.17</v>
      </c>
      <c r="K26" s="289">
        <v>14149563.82</v>
      </c>
      <c r="L26" s="28">
        <v>14540032.09</v>
      </c>
      <c r="M26" s="154">
        <v>15605312.91</v>
      </c>
      <c r="N26" s="26">
        <f t="shared" si="0"/>
        <v>175931610.19999999</v>
      </c>
    </row>
    <row r="27" spans="1:14" x14ac:dyDescent="0.2">
      <c r="A27" s="8" t="s">
        <v>40</v>
      </c>
      <c r="B27" s="162">
        <v>448664.66</v>
      </c>
      <c r="C27" s="176">
        <v>503764.91</v>
      </c>
      <c r="D27" s="197">
        <v>547645.06999999995</v>
      </c>
      <c r="E27" s="202">
        <v>536351.68999999994</v>
      </c>
      <c r="F27" s="212">
        <v>532633.18999999994</v>
      </c>
      <c r="G27" s="223">
        <v>599769.06999999995</v>
      </c>
      <c r="H27" s="244">
        <v>470852.18</v>
      </c>
      <c r="I27" s="274">
        <v>412853.28</v>
      </c>
      <c r="J27" s="272">
        <v>669027.86</v>
      </c>
      <c r="K27" s="289">
        <v>530246.57999999996</v>
      </c>
      <c r="L27" s="28">
        <v>539878.59</v>
      </c>
      <c r="M27" s="154">
        <v>552005.14</v>
      </c>
      <c r="N27" s="26">
        <f>SUM(B27:M27)</f>
        <v>6343692.2199999997</v>
      </c>
    </row>
    <row r="28" spans="1:14" x14ac:dyDescent="0.2">
      <c r="A28" s="8" t="s">
        <v>41</v>
      </c>
      <c r="B28" s="162">
        <v>47251.9</v>
      </c>
      <c r="C28" s="176">
        <v>993.1</v>
      </c>
      <c r="D28" s="197">
        <v>140489.98000000001</v>
      </c>
      <c r="E28" s="202">
        <v>23317.51</v>
      </c>
      <c r="F28" s="212">
        <v>2140.7800000000002</v>
      </c>
      <c r="G28" s="223">
        <v>348012.79</v>
      </c>
      <c r="H28" s="244">
        <v>84477.92</v>
      </c>
      <c r="I28" s="274">
        <v>184799.62</v>
      </c>
      <c r="J28" s="272">
        <v>282327.61</v>
      </c>
      <c r="K28" s="289">
        <v>7560.52</v>
      </c>
      <c r="L28" s="28">
        <v>318732.59999999998</v>
      </c>
      <c r="M28" s="154">
        <v>432446.01</v>
      </c>
      <c r="N28" s="26">
        <f>SUM(B28:M28)</f>
        <v>1872550.34</v>
      </c>
    </row>
    <row r="29" spans="1:14" x14ac:dyDescent="0.2">
      <c r="A29" s="8" t="s">
        <v>42</v>
      </c>
      <c r="B29" s="162">
        <v>454969.01</v>
      </c>
      <c r="C29" s="176">
        <v>503965.48</v>
      </c>
      <c r="D29" s="197">
        <v>528617.54</v>
      </c>
      <c r="E29" s="202">
        <v>410479.2</v>
      </c>
      <c r="F29" s="212">
        <v>553253.18999999994</v>
      </c>
      <c r="G29" s="223">
        <v>652671.93000000005</v>
      </c>
      <c r="H29" s="244">
        <v>452722.45</v>
      </c>
      <c r="I29" s="274">
        <v>379087.63</v>
      </c>
      <c r="J29" s="272">
        <v>516234.91</v>
      </c>
      <c r="K29" s="289">
        <v>508623.52</v>
      </c>
      <c r="L29" s="28">
        <v>567177.82999999996</v>
      </c>
      <c r="M29" s="158">
        <v>689028.29</v>
      </c>
      <c r="N29" s="26">
        <f>SUM(B29:M29)</f>
        <v>6216830.9799999995</v>
      </c>
    </row>
    <row r="30" spans="1:14" x14ac:dyDescent="0.2">
      <c r="B30" s="31"/>
      <c r="C30" s="31"/>
      <c r="D30" s="33"/>
      <c r="E30" s="31"/>
      <c r="F30" s="33"/>
      <c r="G30" s="33"/>
      <c r="H30" s="33"/>
      <c r="I30" s="33"/>
      <c r="J30" s="33"/>
      <c r="K30" s="33"/>
      <c r="L30" s="28"/>
      <c r="M30" s="33"/>
      <c r="N30" s="34"/>
    </row>
    <row r="31" spans="1:14" ht="13.5" thickBot="1" x14ac:dyDescent="0.25">
      <c r="A31" s="35" t="s">
        <v>15</v>
      </c>
      <c r="B31" s="36">
        <f t="shared" ref="B31:G31" si="1">SUM(B11:B29)</f>
        <v>99753835.970000014</v>
      </c>
      <c r="C31" s="36">
        <f t="shared" si="1"/>
        <v>100208547.38000001</v>
      </c>
      <c r="D31" s="37">
        <f t="shared" si="1"/>
        <v>100792529.80000001</v>
      </c>
      <c r="E31" s="36">
        <f t="shared" si="1"/>
        <v>100478797.30999999</v>
      </c>
      <c r="F31" s="37">
        <f t="shared" si="1"/>
        <v>102179109.69000001</v>
      </c>
      <c r="G31" s="37">
        <f t="shared" si="1"/>
        <v>116701537.40000001</v>
      </c>
      <c r="H31" s="37">
        <f t="shared" ref="H31:M31" si="2">SUM(H11:H29)</f>
        <v>96701027.560000002</v>
      </c>
      <c r="I31" s="37">
        <f t="shared" si="2"/>
        <v>90967938.76000002</v>
      </c>
      <c r="J31" s="37">
        <f t="shared" si="2"/>
        <v>111997122.14999999</v>
      </c>
      <c r="K31" s="37">
        <f t="shared" si="2"/>
        <v>103123785.74999999</v>
      </c>
      <c r="L31" s="37">
        <f t="shared" si="2"/>
        <v>108093682.65000002</v>
      </c>
      <c r="M31" s="37">
        <f t="shared" si="2"/>
        <v>110343195.89000005</v>
      </c>
      <c r="N31" s="36">
        <f>SUM(N11:N29)</f>
        <v>1241341110.3099999</v>
      </c>
    </row>
    <row r="32" spans="1:14" ht="13.5" thickTop="1" x14ac:dyDescent="0.2">
      <c r="K32" s="38"/>
    </row>
    <row r="35" spans="1:1" x14ac:dyDescent="0.2">
      <c r="A35" s="2"/>
    </row>
    <row r="41" spans="1:1" ht="12" customHeight="1" x14ac:dyDescent="0.2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9"/>
  <sheetViews>
    <sheetView zoomScaleNormal="100" workbookViewId="0">
      <selection activeCell="O11" sqref="O11"/>
    </sheetView>
  </sheetViews>
  <sheetFormatPr defaultRowHeight="12.75" x14ac:dyDescent="0.2"/>
  <cols>
    <col min="1" max="1" width="20.7109375" style="7" customWidth="1"/>
    <col min="2" max="13" width="15.7109375" style="7" customWidth="1"/>
    <col min="14" max="14" width="17.7109375" style="7" bestFit="1" customWidth="1"/>
    <col min="15" max="256" width="15.7109375" style="7"/>
    <col min="257" max="257" width="20.7109375" style="7" customWidth="1"/>
    <col min="258" max="269" width="15.7109375" style="7" customWidth="1"/>
    <col min="270" max="270" width="17.7109375" style="7" bestFit="1" customWidth="1"/>
    <col min="271" max="512" width="15.7109375" style="7"/>
    <col min="513" max="513" width="20.7109375" style="7" customWidth="1"/>
    <col min="514" max="525" width="15.7109375" style="7" customWidth="1"/>
    <col min="526" max="526" width="17.7109375" style="7" bestFit="1" customWidth="1"/>
    <col min="527" max="768" width="15.7109375" style="7"/>
    <col min="769" max="769" width="20.7109375" style="7" customWidth="1"/>
    <col min="770" max="781" width="15.7109375" style="7" customWidth="1"/>
    <col min="782" max="782" width="17.7109375" style="7" bestFit="1" customWidth="1"/>
    <col min="783" max="1024" width="9.140625" style="7"/>
    <col min="1025" max="1025" width="20.7109375" style="7" customWidth="1"/>
    <col min="1026" max="1037" width="15.7109375" style="7" customWidth="1"/>
    <col min="1038" max="1038" width="17.7109375" style="7" bestFit="1" customWidth="1"/>
    <col min="1039" max="1280" width="15.7109375" style="7"/>
    <col min="1281" max="1281" width="20.7109375" style="7" customWidth="1"/>
    <col min="1282" max="1293" width="15.7109375" style="7" customWidth="1"/>
    <col min="1294" max="1294" width="17.7109375" style="7" bestFit="1" customWidth="1"/>
    <col min="1295" max="1536" width="15.7109375" style="7"/>
    <col min="1537" max="1537" width="20.7109375" style="7" customWidth="1"/>
    <col min="1538" max="1549" width="15.7109375" style="7" customWidth="1"/>
    <col min="1550" max="1550" width="17.7109375" style="7" bestFit="1" customWidth="1"/>
    <col min="1551" max="1792" width="15.7109375" style="7"/>
    <col min="1793" max="1793" width="20.7109375" style="7" customWidth="1"/>
    <col min="1794" max="1805" width="15.7109375" style="7" customWidth="1"/>
    <col min="1806" max="1806" width="17.7109375" style="7" bestFit="1" customWidth="1"/>
    <col min="1807" max="2048" width="9.140625" style="7"/>
    <col min="2049" max="2049" width="20.7109375" style="7" customWidth="1"/>
    <col min="2050" max="2061" width="15.7109375" style="7" customWidth="1"/>
    <col min="2062" max="2062" width="17.7109375" style="7" bestFit="1" customWidth="1"/>
    <col min="2063" max="2304" width="15.7109375" style="7"/>
    <col min="2305" max="2305" width="20.7109375" style="7" customWidth="1"/>
    <col min="2306" max="2317" width="15.7109375" style="7" customWidth="1"/>
    <col min="2318" max="2318" width="17.7109375" style="7" bestFit="1" customWidth="1"/>
    <col min="2319" max="2560" width="15.7109375" style="7"/>
    <col min="2561" max="2561" width="20.7109375" style="7" customWidth="1"/>
    <col min="2562" max="2573" width="15.7109375" style="7" customWidth="1"/>
    <col min="2574" max="2574" width="17.7109375" style="7" bestFit="1" customWidth="1"/>
    <col min="2575" max="2816" width="15.7109375" style="7"/>
    <col min="2817" max="2817" width="20.7109375" style="7" customWidth="1"/>
    <col min="2818" max="2829" width="15.7109375" style="7" customWidth="1"/>
    <col min="2830" max="2830" width="17.7109375" style="7" bestFit="1" customWidth="1"/>
    <col min="2831" max="3072" width="9.140625" style="7"/>
    <col min="3073" max="3073" width="20.7109375" style="7" customWidth="1"/>
    <col min="3074" max="3085" width="15.7109375" style="7" customWidth="1"/>
    <col min="3086" max="3086" width="17.7109375" style="7" bestFit="1" customWidth="1"/>
    <col min="3087" max="3328" width="15.7109375" style="7"/>
    <col min="3329" max="3329" width="20.7109375" style="7" customWidth="1"/>
    <col min="3330" max="3341" width="15.7109375" style="7" customWidth="1"/>
    <col min="3342" max="3342" width="17.7109375" style="7" bestFit="1" customWidth="1"/>
    <col min="3343" max="3584" width="15.7109375" style="7"/>
    <col min="3585" max="3585" width="20.7109375" style="7" customWidth="1"/>
    <col min="3586" max="3597" width="15.7109375" style="7" customWidth="1"/>
    <col min="3598" max="3598" width="17.7109375" style="7" bestFit="1" customWidth="1"/>
    <col min="3599" max="3840" width="15.7109375" style="7"/>
    <col min="3841" max="3841" width="20.7109375" style="7" customWidth="1"/>
    <col min="3842" max="3853" width="15.7109375" style="7" customWidth="1"/>
    <col min="3854" max="3854" width="17.7109375" style="7" bestFit="1" customWidth="1"/>
    <col min="3855" max="4096" width="9.140625" style="7"/>
    <col min="4097" max="4097" width="20.7109375" style="7" customWidth="1"/>
    <col min="4098" max="4109" width="15.7109375" style="7" customWidth="1"/>
    <col min="4110" max="4110" width="17.7109375" style="7" bestFit="1" customWidth="1"/>
    <col min="4111" max="4352" width="15.7109375" style="7"/>
    <col min="4353" max="4353" width="20.7109375" style="7" customWidth="1"/>
    <col min="4354" max="4365" width="15.7109375" style="7" customWidth="1"/>
    <col min="4366" max="4366" width="17.7109375" style="7" bestFit="1" customWidth="1"/>
    <col min="4367" max="4608" width="15.7109375" style="7"/>
    <col min="4609" max="4609" width="20.7109375" style="7" customWidth="1"/>
    <col min="4610" max="4621" width="15.7109375" style="7" customWidth="1"/>
    <col min="4622" max="4622" width="17.7109375" style="7" bestFit="1" customWidth="1"/>
    <col min="4623" max="4864" width="15.7109375" style="7"/>
    <col min="4865" max="4865" width="20.7109375" style="7" customWidth="1"/>
    <col min="4866" max="4877" width="15.7109375" style="7" customWidth="1"/>
    <col min="4878" max="4878" width="17.7109375" style="7" bestFit="1" customWidth="1"/>
    <col min="4879" max="5120" width="9.140625" style="7"/>
    <col min="5121" max="5121" width="20.7109375" style="7" customWidth="1"/>
    <col min="5122" max="5133" width="15.7109375" style="7" customWidth="1"/>
    <col min="5134" max="5134" width="17.7109375" style="7" bestFit="1" customWidth="1"/>
    <col min="5135" max="5376" width="15.7109375" style="7"/>
    <col min="5377" max="5377" width="20.7109375" style="7" customWidth="1"/>
    <col min="5378" max="5389" width="15.7109375" style="7" customWidth="1"/>
    <col min="5390" max="5390" width="17.7109375" style="7" bestFit="1" customWidth="1"/>
    <col min="5391" max="5632" width="15.7109375" style="7"/>
    <col min="5633" max="5633" width="20.7109375" style="7" customWidth="1"/>
    <col min="5634" max="5645" width="15.7109375" style="7" customWidth="1"/>
    <col min="5646" max="5646" width="17.7109375" style="7" bestFit="1" customWidth="1"/>
    <col min="5647" max="5888" width="15.7109375" style="7"/>
    <col min="5889" max="5889" width="20.7109375" style="7" customWidth="1"/>
    <col min="5890" max="5901" width="15.7109375" style="7" customWidth="1"/>
    <col min="5902" max="5902" width="17.7109375" style="7" bestFit="1" customWidth="1"/>
    <col min="5903" max="6144" width="9.140625" style="7"/>
    <col min="6145" max="6145" width="20.7109375" style="7" customWidth="1"/>
    <col min="6146" max="6157" width="15.7109375" style="7" customWidth="1"/>
    <col min="6158" max="6158" width="17.7109375" style="7" bestFit="1" customWidth="1"/>
    <col min="6159" max="6400" width="15.7109375" style="7"/>
    <col min="6401" max="6401" width="20.7109375" style="7" customWidth="1"/>
    <col min="6402" max="6413" width="15.7109375" style="7" customWidth="1"/>
    <col min="6414" max="6414" width="17.7109375" style="7" bestFit="1" customWidth="1"/>
    <col min="6415" max="6656" width="15.7109375" style="7"/>
    <col min="6657" max="6657" width="20.7109375" style="7" customWidth="1"/>
    <col min="6658" max="6669" width="15.7109375" style="7" customWidth="1"/>
    <col min="6670" max="6670" width="17.7109375" style="7" bestFit="1" customWidth="1"/>
    <col min="6671" max="6912" width="15.7109375" style="7"/>
    <col min="6913" max="6913" width="20.7109375" style="7" customWidth="1"/>
    <col min="6914" max="6925" width="15.7109375" style="7" customWidth="1"/>
    <col min="6926" max="6926" width="17.7109375" style="7" bestFit="1" customWidth="1"/>
    <col min="6927" max="7168" width="9.140625" style="7"/>
    <col min="7169" max="7169" width="20.7109375" style="7" customWidth="1"/>
    <col min="7170" max="7181" width="15.7109375" style="7" customWidth="1"/>
    <col min="7182" max="7182" width="17.7109375" style="7" bestFit="1" customWidth="1"/>
    <col min="7183" max="7424" width="15.7109375" style="7"/>
    <col min="7425" max="7425" width="20.7109375" style="7" customWidth="1"/>
    <col min="7426" max="7437" width="15.7109375" style="7" customWidth="1"/>
    <col min="7438" max="7438" width="17.7109375" style="7" bestFit="1" customWidth="1"/>
    <col min="7439" max="7680" width="15.7109375" style="7"/>
    <col min="7681" max="7681" width="20.7109375" style="7" customWidth="1"/>
    <col min="7682" max="7693" width="15.7109375" style="7" customWidth="1"/>
    <col min="7694" max="7694" width="17.7109375" style="7" bestFit="1" customWidth="1"/>
    <col min="7695" max="7936" width="15.7109375" style="7"/>
    <col min="7937" max="7937" width="20.7109375" style="7" customWidth="1"/>
    <col min="7938" max="7949" width="15.7109375" style="7" customWidth="1"/>
    <col min="7950" max="7950" width="17.7109375" style="7" bestFit="1" customWidth="1"/>
    <col min="7951" max="8192" width="9.140625" style="7"/>
    <col min="8193" max="8193" width="20.7109375" style="7" customWidth="1"/>
    <col min="8194" max="8205" width="15.7109375" style="7" customWidth="1"/>
    <col min="8206" max="8206" width="17.7109375" style="7" bestFit="1" customWidth="1"/>
    <col min="8207" max="8448" width="15.7109375" style="7"/>
    <col min="8449" max="8449" width="20.7109375" style="7" customWidth="1"/>
    <col min="8450" max="8461" width="15.7109375" style="7" customWidth="1"/>
    <col min="8462" max="8462" width="17.7109375" style="7" bestFit="1" customWidth="1"/>
    <col min="8463" max="8704" width="15.7109375" style="7"/>
    <col min="8705" max="8705" width="20.7109375" style="7" customWidth="1"/>
    <col min="8706" max="8717" width="15.7109375" style="7" customWidth="1"/>
    <col min="8718" max="8718" width="17.7109375" style="7" bestFit="1" customWidth="1"/>
    <col min="8719" max="8960" width="15.7109375" style="7"/>
    <col min="8961" max="8961" width="20.7109375" style="7" customWidth="1"/>
    <col min="8962" max="8973" width="15.7109375" style="7" customWidth="1"/>
    <col min="8974" max="8974" width="17.7109375" style="7" bestFit="1" customWidth="1"/>
    <col min="8975" max="9216" width="9.140625" style="7"/>
    <col min="9217" max="9217" width="20.7109375" style="7" customWidth="1"/>
    <col min="9218" max="9229" width="15.7109375" style="7" customWidth="1"/>
    <col min="9230" max="9230" width="17.7109375" style="7" bestFit="1" customWidth="1"/>
    <col min="9231" max="9472" width="15.7109375" style="7"/>
    <col min="9473" max="9473" width="20.7109375" style="7" customWidth="1"/>
    <col min="9474" max="9485" width="15.7109375" style="7" customWidth="1"/>
    <col min="9486" max="9486" width="17.7109375" style="7" bestFit="1" customWidth="1"/>
    <col min="9487" max="9728" width="15.7109375" style="7"/>
    <col min="9729" max="9729" width="20.7109375" style="7" customWidth="1"/>
    <col min="9730" max="9741" width="15.7109375" style="7" customWidth="1"/>
    <col min="9742" max="9742" width="17.7109375" style="7" bestFit="1" customWidth="1"/>
    <col min="9743" max="9984" width="15.7109375" style="7"/>
    <col min="9985" max="9985" width="20.7109375" style="7" customWidth="1"/>
    <col min="9986" max="9997" width="15.7109375" style="7" customWidth="1"/>
    <col min="9998" max="9998" width="17.7109375" style="7" bestFit="1" customWidth="1"/>
    <col min="9999" max="10240" width="9.140625" style="7"/>
    <col min="10241" max="10241" width="20.7109375" style="7" customWidth="1"/>
    <col min="10242" max="10253" width="15.7109375" style="7" customWidth="1"/>
    <col min="10254" max="10254" width="17.7109375" style="7" bestFit="1" customWidth="1"/>
    <col min="10255" max="10496" width="15.7109375" style="7"/>
    <col min="10497" max="10497" width="20.7109375" style="7" customWidth="1"/>
    <col min="10498" max="10509" width="15.7109375" style="7" customWidth="1"/>
    <col min="10510" max="10510" width="17.7109375" style="7" bestFit="1" customWidth="1"/>
    <col min="10511" max="10752" width="15.7109375" style="7"/>
    <col min="10753" max="10753" width="20.7109375" style="7" customWidth="1"/>
    <col min="10754" max="10765" width="15.7109375" style="7" customWidth="1"/>
    <col min="10766" max="10766" width="17.7109375" style="7" bestFit="1" customWidth="1"/>
    <col min="10767" max="11008" width="15.7109375" style="7"/>
    <col min="11009" max="11009" width="20.7109375" style="7" customWidth="1"/>
    <col min="11010" max="11021" width="15.7109375" style="7" customWidth="1"/>
    <col min="11022" max="11022" width="17.7109375" style="7" bestFit="1" customWidth="1"/>
    <col min="11023" max="11264" width="9.140625" style="7"/>
    <col min="11265" max="11265" width="20.7109375" style="7" customWidth="1"/>
    <col min="11266" max="11277" width="15.7109375" style="7" customWidth="1"/>
    <col min="11278" max="11278" width="17.7109375" style="7" bestFit="1" customWidth="1"/>
    <col min="11279" max="11520" width="15.7109375" style="7"/>
    <col min="11521" max="11521" width="20.7109375" style="7" customWidth="1"/>
    <col min="11522" max="11533" width="15.7109375" style="7" customWidth="1"/>
    <col min="11534" max="11534" width="17.7109375" style="7" bestFit="1" customWidth="1"/>
    <col min="11535" max="11776" width="15.7109375" style="7"/>
    <col min="11777" max="11777" width="20.7109375" style="7" customWidth="1"/>
    <col min="11778" max="11789" width="15.7109375" style="7" customWidth="1"/>
    <col min="11790" max="11790" width="17.7109375" style="7" bestFit="1" customWidth="1"/>
    <col min="11791" max="12032" width="15.7109375" style="7"/>
    <col min="12033" max="12033" width="20.7109375" style="7" customWidth="1"/>
    <col min="12034" max="12045" width="15.7109375" style="7" customWidth="1"/>
    <col min="12046" max="12046" width="17.7109375" style="7" bestFit="1" customWidth="1"/>
    <col min="12047" max="12288" width="9.140625" style="7"/>
    <col min="12289" max="12289" width="20.7109375" style="7" customWidth="1"/>
    <col min="12290" max="12301" width="15.7109375" style="7" customWidth="1"/>
    <col min="12302" max="12302" width="17.7109375" style="7" bestFit="1" customWidth="1"/>
    <col min="12303" max="12544" width="15.7109375" style="7"/>
    <col min="12545" max="12545" width="20.7109375" style="7" customWidth="1"/>
    <col min="12546" max="12557" width="15.7109375" style="7" customWidth="1"/>
    <col min="12558" max="12558" width="17.7109375" style="7" bestFit="1" customWidth="1"/>
    <col min="12559" max="12800" width="15.7109375" style="7"/>
    <col min="12801" max="12801" width="20.7109375" style="7" customWidth="1"/>
    <col min="12802" max="12813" width="15.7109375" style="7" customWidth="1"/>
    <col min="12814" max="12814" width="17.7109375" style="7" bestFit="1" customWidth="1"/>
    <col min="12815" max="13056" width="15.7109375" style="7"/>
    <col min="13057" max="13057" width="20.7109375" style="7" customWidth="1"/>
    <col min="13058" max="13069" width="15.7109375" style="7" customWidth="1"/>
    <col min="13070" max="13070" width="17.7109375" style="7" bestFit="1" customWidth="1"/>
    <col min="13071" max="13312" width="9.140625" style="7"/>
    <col min="13313" max="13313" width="20.7109375" style="7" customWidth="1"/>
    <col min="13314" max="13325" width="15.7109375" style="7" customWidth="1"/>
    <col min="13326" max="13326" width="17.7109375" style="7" bestFit="1" customWidth="1"/>
    <col min="13327" max="13568" width="15.7109375" style="7"/>
    <col min="13569" max="13569" width="20.7109375" style="7" customWidth="1"/>
    <col min="13570" max="13581" width="15.7109375" style="7" customWidth="1"/>
    <col min="13582" max="13582" width="17.7109375" style="7" bestFit="1" customWidth="1"/>
    <col min="13583" max="13824" width="15.7109375" style="7"/>
    <col min="13825" max="13825" width="20.7109375" style="7" customWidth="1"/>
    <col min="13826" max="13837" width="15.7109375" style="7" customWidth="1"/>
    <col min="13838" max="13838" width="17.7109375" style="7" bestFit="1" customWidth="1"/>
    <col min="13839" max="14080" width="15.7109375" style="7"/>
    <col min="14081" max="14081" width="20.7109375" style="7" customWidth="1"/>
    <col min="14082" max="14093" width="15.7109375" style="7" customWidth="1"/>
    <col min="14094" max="14094" width="17.7109375" style="7" bestFit="1" customWidth="1"/>
    <col min="14095" max="14336" width="9.140625" style="7"/>
    <col min="14337" max="14337" width="20.7109375" style="7" customWidth="1"/>
    <col min="14338" max="14349" width="15.7109375" style="7" customWidth="1"/>
    <col min="14350" max="14350" width="17.7109375" style="7" bestFit="1" customWidth="1"/>
    <col min="14351" max="14592" width="15.7109375" style="7"/>
    <col min="14593" max="14593" width="20.7109375" style="7" customWidth="1"/>
    <col min="14594" max="14605" width="15.7109375" style="7" customWidth="1"/>
    <col min="14606" max="14606" width="17.7109375" style="7" bestFit="1" customWidth="1"/>
    <col min="14607" max="14848" width="15.7109375" style="7"/>
    <col min="14849" max="14849" width="20.7109375" style="7" customWidth="1"/>
    <col min="14850" max="14861" width="15.7109375" style="7" customWidth="1"/>
    <col min="14862" max="14862" width="17.7109375" style="7" bestFit="1" customWidth="1"/>
    <col min="14863" max="15104" width="15.7109375" style="7"/>
    <col min="15105" max="15105" width="20.7109375" style="7" customWidth="1"/>
    <col min="15106" max="15117" width="15.7109375" style="7" customWidth="1"/>
    <col min="15118" max="15118" width="17.7109375" style="7" bestFit="1" customWidth="1"/>
    <col min="15119" max="15360" width="9.140625" style="7"/>
    <col min="15361" max="15361" width="20.7109375" style="7" customWidth="1"/>
    <col min="15362" max="15373" width="15.7109375" style="7" customWidth="1"/>
    <col min="15374" max="15374" width="17.7109375" style="7" bestFit="1" customWidth="1"/>
    <col min="15375" max="15616" width="15.7109375" style="7"/>
    <col min="15617" max="15617" width="20.7109375" style="7" customWidth="1"/>
    <col min="15618" max="15629" width="15.7109375" style="7" customWidth="1"/>
    <col min="15630" max="15630" width="17.7109375" style="7" bestFit="1" customWidth="1"/>
    <col min="15631" max="15872" width="15.7109375" style="7"/>
    <col min="15873" max="15873" width="20.7109375" style="7" customWidth="1"/>
    <col min="15874" max="15885" width="15.7109375" style="7" customWidth="1"/>
    <col min="15886" max="15886" width="17.7109375" style="7" bestFit="1" customWidth="1"/>
    <col min="15887" max="16128" width="15.7109375" style="7"/>
    <col min="16129" max="16129" width="20.7109375" style="7" customWidth="1"/>
    <col min="16130" max="16141" width="15.7109375" style="7" customWidth="1"/>
    <col min="16142" max="16142" width="17.7109375" style="7" bestFit="1" customWidth="1"/>
    <col min="16143" max="16384" width="9.140625" style="7"/>
  </cols>
  <sheetData>
    <row r="1" spans="1:14" ht="15" x14ac:dyDescent="0.25">
      <c r="A1" s="3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 x14ac:dyDescent="0.25">
      <c r="A2" s="3" t="s">
        <v>13</v>
      </c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x14ac:dyDescent="0.25">
      <c r="A3" s="3" t="s">
        <v>43</v>
      </c>
      <c r="B3" s="4"/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" x14ac:dyDescent="0.25">
      <c r="A4" s="3" t="s">
        <v>101</v>
      </c>
      <c r="B4" s="4"/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">
      <c r="A5" s="4"/>
      <c r="B5" s="4"/>
      <c r="C5" s="4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x14ac:dyDescent="0.2">
      <c r="A6" s="112"/>
      <c r="B6" s="113"/>
      <c r="D6" s="8"/>
    </row>
    <row r="7" spans="1:14" ht="15" x14ac:dyDescent="0.25">
      <c r="A7"/>
    </row>
    <row r="9" spans="1:14" x14ac:dyDescent="0.2">
      <c r="A9" s="11" t="s">
        <v>23</v>
      </c>
      <c r="B9" s="13" t="s">
        <v>2</v>
      </c>
      <c r="C9" s="13" t="s">
        <v>3</v>
      </c>
      <c r="D9" s="13" t="s">
        <v>4</v>
      </c>
      <c r="E9" s="13" t="s">
        <v>5</v>
      </c>
      <c r="F9" s="13" t="s">
        <v>6</v>
      </c>
      <c r="G9" s="13" t="s">
        <v>7</v>
      </c>
      <c r="H9" s="13" t="s">
        <v>8</v>
      </c>
      <c r="I9" s="13" t="s">
        <v>9</v>
      </c>
      <c r="J9" s="13" t="s">
        <v>10</v>
      </c>
      <c r="K9" s="13" t="s">
        <v>11</v>
      </c>
      <c r="L9" s="13" t="s">
        <v>12</v>
      </c>
      <c r="M9" s="13" t="s">
        <v>1</v>
      </c>
      <c r="N9" s="13" t="s">
        <v>15</v>
      </c>
    </row>
    <row r="10" spans="1:14" x14ac:dyDescent="0.2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x14ac:dyDescent="0.2">
      <c r="A11" s="8" t="s">
        <v>24</v>
      </c>
      <c r="B11" s="164">
        <v>496016.24</v>
      </c>
      <c r="C11" s="178">
        <v>502289.65</v>
      </c>
      <c r="D11" s="187">
        <v>506717.6</v>
      </c>
      <c r="E11" s="204">
        <v>552467.97</v>
      </c>
      <c r="F11" s="214">
        <v>459594.41</v>
      </c>
      <c r="G11" s="226">
        <v>541625.74</v>
      </c>
      <c r="H11" s="246">
        <v>435543.63</v>
      </c>
      <c r="I11" s="255">
        <v>423905.44</v>
      </c>
      <c r="J11" s="277">
        <v>531650.81000000006</v>
      </c>
      <c r="K11" s="292">
        <v>504587.91</v>
      </c>
      <c r="L11" s="122">
        <v>523216.17</v>
      </c>
      <c r="M11" s="157">
        <v>550666.26</v>
      </c>
      <c r="N11" s="39">
        <f t="shared" ref="N11:N26" si="0">SUM(B11:M11)</f>
        <v>6028281.8300000001</v>
      </c>
    </row>
    <row r="12" spans="1:14" x14ac:dyDescent="0.2">
      <c r="A12" s="8" t="s">
        <v>25</v>
      </c>
      <c r="B12" s="164">
        <v>85062322.069999993</v>
      </c>
      <c r="C12" s="178">
        <v>81938742.340000004</v>
      </c>
      <c r="D12" s="187">
        <v>86710349.930000007</v>
      </c>
      <c r="E12" s="204">
        <v>81843064.769999996</v>
      </c>
      <c r="F12" s="215">
        <v>88076645.230000004</v>
      </c>
      <c r="G12" s="226">
        <v>108788800.22</v>
      </c>
      <c r="H12" s="245">
        <v>81683343.730000004</v>
      </c>
      <c r="I12" s="254">
        <v>78425866.329999998</v>
      </c>
      <c r="J12" s="276">
        <v>82648436.069999993</v>
      </c>
      <c r="K12" s="291">
        <v>88338830.390000001</v>
      </c>
      <c r="L12" s="126">
        <v>93029221.810000002</v>
      </c>
      <c r="M12" s="156">
        <v>92771838.719999999</v>
      </c>
      <c r="N12" s="26">
        <f t="shared" si="0"/>
        <v>1049317461.6100001</v>
      </c>
    </row>
    <row r="13" spans="1:14" x14ac:dyDescent="0.2">
      <c r="A13" s="8" t="s">
        <v>26</v>
      </c>
      <c r="B13" s="164">
        <v>722676.91</v>
      </c>
      <c r="C13" s="178">
        <v>1325224.96</v>
      </c>
      <c r="D13" s="187">
        <v>1281169.4099999999</v>
      </c>
      <c r="E13" s="204">
        <v>1120934.17</v>
      </c>
      <c r="F13" s="215">
        <v>1199396.3600000001</v>
      </c>
      <c r="G13" s="226">
        <v>2561332.81</v>
      </c>
      <c r="H13" s="245">
        <v>1124234.51</v>
      </c>
      <c r="I13" s="254">
        <v>1057453.3600000001</v>
      </c>
      <c r="J13" s="276">
        <v>1324402.3600000001</v>
      </c>
      <c r="K13" s="291">
        <v>1167604.9099999999</v>
      </c>
      <c r="L13" s="126">
        <v>1279142.68</v>
      </c>
      <c r="M13" s="156">
        <v>1382572.55</v>
      </c>
      <c r="N13" s="26">
        <f t="shared" si="0"/>
        <v>15546144.99</v>
      </c>
    </row>
    <row r="14" spans="1:14" x14ac:dyDescent="0.2">
      <c r="A14" s="8" t="s">
        <v>27</v>
      </c>
      <c r="B14" s="164">
        <v>3591792.38</v>
      </c>
      <c r="C14" s="178">
        <v>3577822.62</v>
      </c>
      <c r="D14" s="187">
        <v>3238142.05</v>
      </c>
      <c r="E14" s="204">
        <v>3362210.64</v>
      </c>
      <c r="F14" s="215">
        <v>3301922.89</v>
      </c>
      <c r="G14" s="226">
        <v>3615160.49</v>
      </c>
      <c r="H14" s="245">
        <v>3211358.94</v>
      </c>
      <c r="I14" s="254">
        <v>2924789.77</v>
      </c>
      <c r="J14" s="276">
        <v>3628575.35</v>
      </c>
      <c r="K14" s="291">
        <v>3257340.14</v>
      </c>
      <c r="L14" s="126">
        <v>3670712.27</v>
      </c>
      <c r="M14" s="156">
        <v>3391513.53</v>
      </c>
      <c r="N14" s="26">
        <f t="shared" si="0"/>
        <v>40771341.070000008</v>
      </c>
    </row>
    <row r="15" spans="1:14" x14ac:dyDescent="0.2">
      <c r="A15" s="8" t="s">
        <v>28</v>
      </c>
      <c r="B15" s="164">
        <v>5947.3</v>
      </c>
      <c r="C15" s="178">
        <v>15443.15</v>
      </c>
      <c r="D15" s="187">
        <v>8462.64</v>
      </c>
      <c r="E15" s="204">
        <v>20939.09</v>
      </c>
      <c r="F15" s="215">
        <v>11009.9</v>
      </c>
      <c r="G15" s="226">
        <v>10823.14</v>
      </c>
      <c r="H15" s="245">
        <v>2904.16</v>
      </c>
      <c r="I15" s="254">
        <v>12470.76</v>
      </c>
      <c r="J15" s="276">
        <v>6784.43</v>
      </c>
      <c r="K15" s="291">
        <v>6544.41</v>
      </c>
      <c r="L15" s="126">
        <v>2987.19</v>
      </c>
      <c r="M15" s="156">
        <v>5825.52</v>
      </c>
      <c r="N15" s="26">
        <f t="shared" si="0"/>
        <v>110141.69000000002</v>
      </c>
    </row>
    <row r="16" spans="1:14" x14ac:dyDescent="0.2">
      <c r="A16" s="8" t="s">
        <v>29</v>
      </c>
      <c r="B16" s="164">
        <v>49660.53</v>
      </c>
      <c r="C16" s="178">
        <v>58230.62</v>
      </c>
      <c r="D16" s="187">
        <v>36933.199999999997</v>
      </c>
      <c r="E16" s="204">
        <v>68924.990000000005</v>
      </c>
      <c r="F16" s="215">
        <v>54068.959999999999</v>
      </c>
      <c r="G16" s="226">
        <v>66273.539999999994</v>
      </c>
      <c r="H16" s="245">
        <v>75964.88</v>
      </c>
      <c r="I16" s="254">
        <v>34817.06</v>
      </c>
      <c r="J16" s="276">
        <v>42345.19</v>
      </c>
      <c r="K16" s="291">
        <v>65283.76</v>
      </c>
      <c r="L16" s="126">
        <v>94639.3</v>
      </c>
      <c r="M16" s="156">
        <v>69128.75</v>
      </c>
      <c r="N16" s="26">
        <f t="shared" si="0"/>
        <v>716270.78</v>
      </c>
    </row>
    <row r="17" spans="1:14" x14ac:dyDescent="0.2">
      <c r="A17" s="8" t="s">
        <v>30</v>
      </c>
      <c r="B17" s="164">
        <v>1454076.87</v>
      </c>
      <c r="C17" s="178">
        <v>994267.05</v>
      </c>
      <c r="D17" s="187">
        <v>979920.4</v>
      </c>
      <c r="E17" s="204">
        <v>1034057.23</v>
      </c>
      <c r="F17" s="215">
        <v>916680.28</v>
      </c>
      <c r="G17" s="226">
        <v>971177.79</v>
      </c>
      <c r="H17" s="245">
        <v>877287.17</v>
      </c>
      <c r="I17" s="254">
        <v>793956.09</v>
      </c>
      <c r="J17" s="276">
        <v>972303.97</v>
      </c>
      <c r="K17" s="291">
        <v>941338.78</v>
      </c>
      <c r="L17" s="126">
        <v>1002214.55</v>
      </c>
      <c r="M17" s="156">
        <v>1000490.25</v>
      </c>
      <c r="N17" s="26">
        <f t="shared" si="0"/>
        <v>11937770.43</v>
      </c>
    </row>
    <row r="18" spans="1:14" x14ac:dyDescent="0.2">
      <c r="A18" s="8" t="s">
        <v>31</v>
      </c>
      <c r="B18" s="164">
        <v>112598.37</v>
      </c>
      <c r="C18" s="178">
        <v>127865.46</v>
      </c>
      <c r="D18" s="187">
        <v>108695.25</v>
      </c>
      <c r="E18" s="204">
        <v>109393.12</v>
      </c>
      <c r="F18" s="215">
        <v>88817.78</v>
      </c>
      <c r="G18" s="226">
        <v>88861.51</v>
      </c>
      <c r="H18" s="245">
        <v>117694.6</v>
      </c>
      <c r="I18" s="254">
        <v>108735.05</v>
      </c>
      <c r="J18" s="276">
        <v>114412.19</v>
      </c>
      <c r="K18" s="291">
        <v>105586.75</v>
      </c>
      <c r="L18" s="126">
        <v>106152.26</v>
      </c>
      <c r="M18" s="156">
        <v>127087.58</v>
      </c>
      <c r="N18" s="26">
        <f t="shared" si="0"/>
        <v>1315899.9200000002</v>
      </c>
    </row>
    <row r="19" spans="1:14" x14ac:dyDescent="0.2">
      <c r="A19" s="8" t="s">
        <v>32</v>
      </c>
      <c r="B19" s="164">
        <v>33483.85</v>
      </c>
      <c r="C19" s="178">
        <v>37489.42</v>
      </c>
      <c r="D19" s="187">
        <v>39975.47</v>
      </c>
      <c r="E19" s="204">
        <v>36079.699999999997</v>
      </c>
      <c r="F19" s="215">
        <v>40050.83</v>
      </c>
      <c r="G19" s="226">
        <v>33457.019999999997</v>
      </c>
      <c r="H19" s="245">
        <v>30159.66</v>
      </c>
      <c r="I19" s="254">
        <v>23858.45</v>
      </c>
      <c r="J19" s="276">
        <v>42181.16</v>
      </c>
      <c r="K19" s="291">
        <v>33630.5</v>
      </c>
      <c r="L19" s="126">
        <v>36286.370000000003</v>
      </c>
      <c r="M19" s="156">
        <v>45042.75</v>
      </c>
      <c r="N19" s="26">
        <f t="shared" si="0"/>
        <v>431695.18000000005</v>
      </c>
    </row>
    <row r="20" spans="1:14" x14ac:dyDescent="0.2">
      <c r="A20" s="8" t="s">
        <v>33</v>
      </c>
      <c r="B20" s="164">
        <v>915412.26</v>
      </c>
      <c r="C20" s="178">
        <v>949638.76</v>
      </c>
      <c r="D20" s="187">
        <v>999409.13</v>
      </c>
      <c r="E20" s="204">
        <v>929640.84</v>
      </c>
      <c r="F20" s="215">
        <v>910236.09</v>
      </c>
      <c r="G20" s="226">
        <v>970105.9</v>
      </c>
      <c r="H20" s="245">
        <v>808146.57</v>
      </c>
      <c r="I20" s="254">
        <v>805580.21</v>
      </c>
      <c r="J20" s="276">
        <v>1116310.8899999999</v>
      </c>
      <c r="K20" s="291">
        <v>943036.08</v>
      </c>
      <c r="L20" s="126">
        <v>983433.39</v>
      </c>
      <c r="M20" s="156">
        <v>1171613.3600000001</v>
      </c>
      <c r="N20" s="26">
        <f t="shared" si="0"/>
        <v>11502563.48</v>
      </c>
    </row>
    <row r="21" spans="1:14" x14ac:dyDescent="0.2">
      <c r="A21" s="8" t="s">
        <v>34</v>
      </c>
      <c r="B21" s="164">
        <v>45591.66</v>
      </c>
      <c r="C21" s="178">
        <v>40652.879999999997</v>
      </c>
      <c r="D21" s="187">
        <v>39866.800000000003</v>
      </c>
      <c r="E21" s="204">
        <v>37466.86</v>
      </c>
      <c r="F21" s="215">
        <v>28879.51</v>
      </c>
      <c r="G21" s="226">
        <v>39251.14</v>
      </c>
      <c r="H21" s="245">
        <v>24092.53</v>
      </c>
      <c r="I21" s="254">
        <v>34062.080000000002</v>
      </c>
      <c r="J21" s="276">
        <v>36904.080000000002</v>
      </c>
      <c r="K21" s="291">
        <v>36304.78</v>
      </c>
      <c r="L21" s="126">
        <v>55500.75</v>
      </c>
      <c r="M21" s="156">
        <v>34980.230000000003</v>
      </c>
      <c r="N21" s="26">
        <f t="shared" si="0"/>
        <v>453553.30000000005</v>
      </c>
    </row>
    <row r="22" spans="1:14" x14ac:dyDescent="0.2">
      <c r="A22" s="8" t="s">
        <v>35</v>
      </c>
      <c r="B22" s="164">
        <v>893652.04</v>
      </c>
      <c r="C22" s="178">
        <v>882872.27</v>
      </c>
      <c r="D22" s="187">
        <v>917616.99</v>
      </c>
      <c r="E22" s="204">
        <v>953216.12</v>
      </c>
      <c r="F22" s="215">
        <v>849386.72</v>
      </c>
      <c r="G22" s="226">
        <v>953445.44</v>
      </c>
      <c r="H22" s="245">
        <v>847047.19</v>
      </c>
      <c r="I22" s="254">
        <v>769449.77</v>
      </c>
      <c r="J22" s="276">
        <v>937086.25</v>
      </c>
      <c r="K22" s="291">
        <v>993265.52</v>
      </c>
      <c r="L22" s="126">
        <v>1036208.21</v>
      </c>
      <c r="M22" s="156">
        <v>1082696.31</v>
      </c>
      <c r="N22" s="26">
        <f t="shared" si="0"/>
        <v>11115942.83</v>
      </c>
    </row>
    <row r="23" spans="1:14" x14ac:dyDescent="0.2">
      <c r="A23" s="8" t="s">
        <v>36</v>
      </c>
      <c r="B23" s="164">
        <v>2281021.16</v>
      </c>
      <c r="C23" s="178">
        <v>2273514.39</v>
      </c>
      <c r="D23" s="187">
        <v>2301427.59</v>
      </c>
      <c r="E23" s="204">
        <v>2221516.7799999998</v>
      </c>
      <c r="F23" s="215">
        <v>2352501.21</v>
      </c>
      <c r="G23" s="226">
        <v>2501840.9700000002</v>
      </c>
      <c r="H23" s="245">
        <v>1953613.42</v>
      </c>
      <c r="I23" s="254">
        <v>1877925.79</v>
      </c>
      <c r="J23" s="276">
        <v>2374084.65</v>
      </c>
      <c r="K23" s="291">
        <v>2394426.83</v>
      </c>
      <c r="L23" s="126">
        <v>2481944.5</v>
      </c>
      <c r="M23" s="156">
        <v>2402318.7599999998</v>
      </c>
      <c r="N23" s="26">
        <f t="shared" si="0"/>
        <v>27416136.049999997</v>
      </c>
    </row>
    <row r="24" spans="1:14" x14ac:dyDescent="0.2">
      <c r="A24" s="8" t="s">
        <v>37</v>
      </c>
      <c r="B24" s="164">
        <v>71622.850000000006</v>
      </c>
      <c r="C24" s="178">
        <v>70748.66</v>
      </c>
      <c r="D24" s="187">
        <v>42665.49</v>
      </c>
      <c r="E24" s="204">
        <v>59890.67</v>
      </c>
      <c r="F24" s="215">
        <v>45521.41</v>
      </c>
      <c r="G24" s="226">
        <v>60010.13</v>
      </c>
      <c r="H24" s="245">
        <v>39416.36</v>
      </c>
      <c r="I24" s="254">
        <v>48382.16</v>
      </c>
      <c r="J24" s="276">
        <v>59662.52</v>
      </c>
      <c r="K24" s="291">
        <v>49076.53</v>
      </c>
      <c r="L24" s="126">
        <v>52449.73</v>
      </c>
      <c r="M24" s="156">
        <v>66845.48</v>
      </c>
      <c r="N24" s="26">
        <f t="shared" si="0"/>
        <v>666291.99</v>
      </c>
    </row>
    <row r="25" spans="1:14" x14ac:dyDescent="0.2">
      <c r="A25" s="8" t="s">
        <v>38</v>
      </c>
      <c r="B25" s="164">
        <v>118965.48</v>
      </c>
      <c r="C25" s="178">
        <v>146819.43</v>
      </c>
      <c r="D25" s="187">
        <v>136157.95000000001</v>
      </c>
      <c r="E25" s="204">
        <v>142895.92000000001</v>
      </c>
      <c r="F25" s="215">
        <v>110774.32</v>
      </c>
      <c r="G25" s="226">
        <v>2880461.7</v>
      </c>
      <c r="H25" s="245">
        <v>385796.94</v>
      </c>
      <c r="I25" s="254">
        <v>440811.01</v>
      </c>
      <c r="J25" s="276">
        <v>384197.37</v>
      </c>
      <c r="K25" s="291">
        <v>332298.26</v>
      </c>
      <c r="L25" s="126">
        <v>547926.84</v>
      </c>
      <c r="M25" s="156">
        <v>428361.09</v>
      </c>
      <c r="N25" s="26">
        <f>SUM(B25:M25)</f>
        <v>6055466.3099999996</v>
      </c>
    </row>
    <row r="26" spans="1:14" x14ac:dyDescent="0.2">
      <c r="A26" s="8" t="s">
        <v>39</v>
      </c>
      <c r="B26" s="164">
        <v>17441993.07</v>
      </c>
      <c r="C26" s="178">
        <v>20421640.210000001</v>
      </c>
      <c r="D26" s="187">
        <v>17416387.239999998</v>
      </c>
      <c r="E26" s="204">
        <v>17107551.010000002</v>
      </c>
      <c r="F26" s="215">
        <v>17164619.34</v>
      </c>
      <c r="G26" s="226">
        <v>16857862.309999999</v>
      </c>
      <c r="H26" s="245">
        <v>15356723.17</v>
      </c>
      <c r="I26" s="254">
        <v>14209875.859999999</v>
      </c>
      <c r="J26" s="276">
        <v>17643346.289999999</v>
      </c>
      <c r="K26" s="291">
        <v>17083715.530000001</v>
      </c>
      <c r="L26" s="126">
        <v>17801183.969999999</v>
      </c>
      <c r="M26" s="156">
        <v>18493254.050000001</v>
      </c>
      <c r="N26" s="26">
        <f t="shared" si="0"/>
        <v>206998152.05000001</v>
      </c>
    </row>
    <row r="27" spans="1:14" x14ac:dyDescent="0.2">
      <c r="A27" s="8" t="s">
        <v>40</v>
      </c>
      <c r="B27" s="164">
        <v>210384.14</v>
      </c>
      <c r="C27" s="178">
        <v>228056.13</v>
      </c>
      <c r="D27" s="187">
        <v>319735.51</v>
      </c>
      <c r="E27" s="204">
        <v>222896.74</v>
      </c>
      <c r="F27" s="215">
        <v>280256.61</v>
      </c>
      <c r="G27" s="226">
        <v>252350.07</v>
      </c>
      <c r="H27" s="245">
        <v>205192.61</v>
      </c>
      <c r="I27" s="254">
        <v>212871.43</v>
      </c>
      <c r="J27" s="276">
        <v>234164.99</v>
      </c>
      <c r="K27" s="291">
        <v>358333.5</v>
      </c>
      <c r="L27" s="126">
        <v>302522.05</v>
      </c>
      <c r="M27" s="156">
        <v>318161.55</v>
      </c>
      <c r="N27" s="26">
        <f>SUM(B27:M27)</f>
        <v>3144925.3299999996</v>
      </c>
    </row>
    <row r="28" spans="1:14" x14ac:dyDescent="0.2">
      <c r="A28" s="8" t="s">
        <v>42</v>
      </c>
      <c r="B28" s="164">
        <v>428667.1</v>
      </c>
      <c r="C28" s="178">
        <v>492233.92</v>
      </c>
      <c r="D28" s="20">
        <v>489864.76</v>
      </c>
      <c r="E28" s="205">
        <v>361968.15</v>
      </c>
      <c r="F28" s="214">
        <v>493393.51</v>
      </c>
      <c r="G28" s="225">
        <v>613211.23</v>
      </c>
      <c r="H28" s="245">
        <v>324968.25</v>
      </c>
      <c r="I28" s="254">
        <v>316621.77</v>
      </c>
      <c r="J28" s="276">
        <v>448362.97</v>
      </c>
      <c r="K28" s="291">
        <v>403718.39</v>
      </c>
      <c r="L28" s="126">
        <v>458558.18</v>
      </c>
      <c r="M28" s="159">
        <v>485651.29</v>
      </c>
      <c r="N28" s="26">
        <f>SUM(B28:M28)</f>
        <v>5317219.5199999996</v>
      </c>
    </row>
    <row r="29" spans="1:14" x14ac:dyDescent="0.2">
      <c r="A29" s="8" t="s">
        <v>44</v>
      </c>
      <c r="B29" s="164">
        <v>965202.95</v>
      </c>
      <c r="C29" s="178">
        <v>962637.37</v>
      </c>
      <c r="D29" s="188">
        <v>974743.7</v>
      </c>
      <c r="E29" s="204">
        <v>940548.98</v>
      </c>
      <c r="F29" s="215">
        <v>994736.84</v>
      </c>
      <c r="G29" s="226">
        <v>1127289.3600000001</v>
      </c>
      <c r="H29" s="245">
        <v>921226.5</v>
      </c>
      <c r="I29" s="254">
        <v>876378.85</v>
      </c>
      <c r="J29" s="276">
        <v>1072715.8700000001</v>
      </c>
      <c r="K29" s="291">
        <v>996948.47</v>
      </c>
      <c r="L29" s="126">
        <v>1044831.61</v>
      </c>
      <c r="M29" s="156">
        <v>1059775.3899999999</v>
      </c>
      <c r="N29" s="26">
        <f>SUM(B29:M29)</f>
        <v>11937035.890000001</v>
      </c>
    </row>
    <row r="30" spans="1:14" x14ac:dyDescent="0.2">
      <c r="A30" s="8" t="s">
        <v>45</v>
      </c>
      <c r="B30" s="164">
        <v>13792631.890000001</v>
      </c>
      <c r="C30" s="178">
        <v>13305466.060000001</v>
      </c>
      <c r="D30" s="188">
        <v>13417584.050000001</v>
      </c>
      <c r="E30" s="204">
        <v>14280864.51</v>
      </c>
      <c r="F30" s="215">
        <v>15253080.119999999</v>
      </c>
      <c r="G30" s="226">
        <v>7371905.6699999999</v>
      </c>
      <c r="H30" s="245">
        <v>14405477.029999999</v>
      </c>
      <c r="I30" s="254">
        <v>13452697.359999999</v>
      </c>
      <c r="J30" s="276">
        <v>29410861.879999999</v>
      </c>
      <c r="K30" s="291">
        <v>14914586.66</v>
      </c>
      <c r="L30" s="126">
        <v>14801740.689999999</v>
      </c>
      <c r="M30" s="156">
        <v>16415558.109999999</v>
      </c>
      <c r="N30" s="26">
        <f>SUM(B30:M30)</f>
        <v>180822454.02999997</v>
      </c>
    </row>
    <row r="31" spans="1:14" x14ac:dyDescent="0.2">
      <c r="B31" s="31"/>
      <c r="C31" s="31"/>
      <c r="D31" s="40"/>
      <c r="E31" s="31"/>
      <c r="F31" s="33"/>
      <c r="G31" s="33"/>
      <c r="H31" s="33"/>
      <c r="I31" s="33"/>
      <c r="J31" s="33"/>
      <c r="K31" s="33"/>
      <c r="L31" s="33"/>
      <c r="M31" s="33"/>
      <c r="N31" s="31"/>
    </row>
    <row r="32" spans="1:14" ht="13.5" thickBot="1" x14ac:dyDescent="0.25">
      <c r="A32" s="41" t="s">
        <v>15</v>
      </c>
      <c r="B32" s="42">
        <f t="shared" ref="B32:N32" si="1">SUM(B11:B30)</f>
        <v>128693719.11999999</v>
      </c>
      <c r="C32" s="43">
        <f t="shared" si="1"/>
        <v>128351655.35000001</v>
      </c>
      <c r="D32" s="43">
        <f t="shared" si="1"/>
        <v>129965825.16</v>
      </c>
      <c r="E32" s="43">
        <f t="shared" si="1"/>
        <v>125406528.26000004</v>
      </c>
      <c r="F32" s="44">
        <f>SUM(F11:F30)</f>
        <v>132631572.32000001</v>
      </c>
      <c r="G32" s="44">
        <f t="shared" si="1"/>
        <v>150305246.17999998</v>
      </c>
      <c r="H32" s="44">
        <f t="shared" si="1"/>
        <v>122830191.84999998</v>
      </c>
      <c r="I32" s="44">
        <f t="shared" si="1"/>
        <v>116850508.59999999</v>
      </c>
      <c r="J32" s="44">
        <f t="shared" si="1"/>
        <v>143028789.28999999</v>
      </c>
      <c r="K32" s="44">
        <f t="shared" si="1"/>
        <v>132926458.09999999</v>
      </c>
      <c r="L32" s="44">
        <f t="shared" si="1"/>
        <v>139310872.52000001</v>
      </c>
      <c r="M32" s="44">
        <f t="shared" si="1"/>
        <v>141303381.53000003</v>
      </c>
      <c r="N32" s="43">
        <f t="shared" si="1"/>
        <v>1591604748.2800002</v>
      </c>
    </row>
    <row r="33" spans="1:14" ht="13.5" thickTop="1" x14ac:dyDescent="0.2">
      <c r="M33" s="29"/>
    </row>
    <row r="35" spans="1:14" x14ac:dyDescent="0.2">
      <c r="A35" s="2"/>
    </row>
    <row r="36" spans="1:14" x14ac:dyDescent="0.2">
      <c r="K36" s="9"/>
    </row>
    <row r="37" spans="1:14" x14ac:dyDescent="0.2">
      <c r="K37" s="9"/>
    </row>
    <row r="38" spans="1:14" x14ac:dyDescent="0.2">
      <c r="N38" s="9"/>
    </row>
    <row r="39" spans="1:14" x14ac:dyDescent="0.2">
      <c r="N39" s="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5"/>
  <sheetViews>
    <sheetView topLeftCell="A4" zoomScaleNormal="100" workbookViewId="0">
      <selection activeCell="O12" sqref="O12"/>
    </sheetView>
  </sheetViews>
  <sheetFormatPr defaultRowHeight="12.75" x14ac:dyDescent="0.2"/>
  <cols>
    <col min="1" max="1" width="38.5703125" style="7" bestFit="1" customWidth="1"/>
    <col min="2" max="7" width="15.7109375" style="27" customWidth="1"/>
    <col min="8" max="8" width="17.42578125" style="27" customWidth="1"/>
    <col min="9" max="13" width="15.7109375" style="27" customWidth="1"/>
    <col min="14" max="14" width="17.140625" style="27" customWidth="1"/>
    <col min="15" max="256" width="15.7109375" style="7"/>
    <col min="257" max="257" width="38.5703125" style="7" bestFit="1" customWidth="1"/>
    <col min="258" max="263" width="15.7109375" style="7" customWidth="1"/>
    <col min="264" max="264" width="19.140625" style="7" bestFit="1" customWidth="1"/>
    <col min="265" max="269" width="15.7109375" style="7" customWidth="1"/>
    <col min="270" max="270" width="17.140625" style="7" customWidth="1"/>
    <col min="271" max="512" width="15.7109375" style="7"/>
    <col min="513" max="513" width="38.5703125" style="7" bestFit="1" customWidth="1"/>
    <col min="514" max="519" width="15.7109375" style="7" customWidth="1"/>
    <col min="520" max="520" width="19.140625" style="7" bestFit="1" customWidth="1"/>
    <col min="521" max="525" width="15.7109375" style="7" customWidth="1"/>
    <col min="526" max="526" width="17.140625" style="7" customWidth="1"/>
    <col min="527" max="768" width="15.7109375" style="7"/>
    <col min="769" max="769" width="38.5703125" style="7" bestFit="1" customWidth="1"/>
    <col min="770" max="775" width="15.7109375" style="7" customWidth="1"/>
    <col min="776" max="776" width="19.140625" style="7" bestFit="1" customWidth="1"/>
    <col min="777" max="781" width="15.7109375" style="7" customWidth="1"/>
    <col min="782" max="782" width="17.140625" style="7" customWidth="1"/>
    <col min="783" max="1024" width="9.140625" style="7"/>
    <col min="1025" max="1025" width="38.5703125" style="7" bestFit="1" customWidth="1"/>
    <col min="1026" max="1031" width="15.7109375" style="7" customWidth="1"/>
    <col min="1032" max="1032" width="19.140625" style="7" bestFit="1" customWidth="1"/>
    <col min="1033" max="1037" width="15.7109375" style="7" customWidth="1"/>
    <col min="1038" max="1038" width="17.140625" style="7" customWidth="1"/>
    <col min="1039" max="1280" width="15.7109375" style="7"/>
    <col min="1281" max="1281" width="38.5703125" style="7" bestFit="1" customWidth="1"/>
    <col min="1282" max="1287" width="15.7109375" style="7" customWidth="1"/>
    <col min="1288" max="1288" width="19.140625" style="7" bestFit="1" customWidth="1"/>
    <col min="1289" max="1293" width="15.7109375" style="7" customWidth="1"/>
    <col min="1294" max="1294" width="17.140625" style="7" customWidth="1"/>
    <col min="1295" max="1536" width="15.7109375" style="7"/>
    <col min="1537" max="1537" width="38.5703125" style="7" bestFit="1" customWidth="1"/>
    <col min="1538" max="1543" width="15.7109375" style="7" customWidth="1"/>
    <col min="1544" max="1544" width="19.140625" style="7" bestFit="1" customWidth="1"/>
    <col min="1545" max="1549" width="15.7109375" style="7" customWidth="1"/>
    <col min="1550" max="1550" width="17.140625" style="7" customWidth="1"/>
    <col min="1551" max="1792" width="15.7109375" style="7"/>
    <col min="1793" max="1793" width="38.5703125" style="7" bestFit="1" customWidth="1"/>
    <col min="1794" max="1799" width="15.7109375" style="7" customWidth="1"/>
    <col min="1800" max="1800" width="19.140625" style="7" bestFit="1" customWidth="1"/>
    <col min="1801" max="1805" width="15.7109375" style="7" customWidth="1"/>
    <col min="1806" max="1806" width="17.140625" style="7" customWidth="1"/>
    <col min="1807" max="2048" width="9.140625" style="7"/>
    <col min="2049" max="2049" width="38.5703125" style="7" bestFit="1" customWidth="1"/>
    <col min="2050" max="2055" width="15.7109375" style="7" customWidth="1"/>
    <col min="2056" max="2056" width="19.140625" style="7" bestFit="1" customWidth="1"/>
    <col min="2057" max="2061" width="15.7109375" style="7" customWidth="1"/>
    <col min="2062" max="2062" width="17.140625" style="7" customWidth="1"/>
    <col min="2063" max="2304" width="15.7109375" style="7"/>
    <col min="2305" max="2305" width="38.5703125" style="7" bestFit="1" customWidth="1"/>
    <col min="2306" max="2311" width="15.7109375" style="7" customWidth="1"/>
    <col min="2312" max="2312" width="19.140625" style="7" bestFit="1" customWidth="1"/>
    <col min="2313" max="2317" width="15.7109375" style="7" customWidth="1"/>
    <col min="2318" max="2318" width="17.140625" style="7" customWidth="1"/>
    <col min="2319" max="2560" width="15.7109375" style="7"/>
    <col min="2561" max="2561" width="38.5703125" style="7" bestFit="1" customWidth="1"/>
    <col min="2562" max="2567" width="15.7109375" style="7" customWidth="1"/>
    <col min="2568" max="2568" width="19.140625" style="7" bestFit="1" customWidth="1"/>
    <col min="2569" max="2573" width="15.7109375" style="7" customWidth="1"/>
    <col min="2574" max="2574" width="17.140625" style="7" customWidth="1"/>
    <col min="2575" max="2816" width="15.7109375" style="7"/>
    <col min="2817" max="2817" width="38.5703125" style="7" bestFit="1" customWidth="1"/>
    <col min="2818" max="2823" width="15.7109375" style="7" customWidth="1"/>
    <col min="2824" max="2824" width="19.140625" style="7" bestFit="1" customWidth="1"/>
    <col min="2825" max="2829" width="15.7109375" style="7" customWidth="1"/>
    <col min="2830" max="2830" width="17.140625" style="7" customWidth="1"/>
    <col min="2831" max="3072" width="9.140625" style="7"/>
    <col min="3073" max="3073" width="38.5703125" style="7" bestFit="1" customWidth="1"/>
    <col min="3074" max="3079" width="15.7109375" style="7" customWidth="1"/>
    <col min="3080" max="3080" width="19.140625" style="7" bestFit="1" customWidth="1"/>
    <col min="3081" max="3085" width="15.7109375" style="7" customWidth="1"/>
    <col min="3086" max="3086" width="17.140625" style="7" customWidth="1"/>
    <col min="3087" max="3328" width="15.7109375" style="7"/>
    <col min="3329" max="3329" width="38.5703125" style="7" bestFit="1" customWidth="1"/>
    <col min="3330" max="3335" width="15.7109375" style="7" customWidth="1"/>
    <col min="3336" max="3336" width="19.140625" style="7" bestFit="1" customWidth="1"/>
    <col min="3337" max="3341" width="15.7109375" style="7" customWidth="1"/>
    <col min="3342" max="3342" width="17.140625" style="7" customWidth="1"/>
    <col min="3343" max="3584" width="15.7109375" style="7"/>
    <col min="3585" max="3585" width="38.5703125" style="7" bestFit="1" customWidth="1"/>
    <col min="3586" max="3591" width="15.7109375" style="7" customWidth="1"/>
    <col min="3592" max="3592" width="19.140625" style="7" bestFit="1" customWidth="1"/>
    <col min="3593" max="3597" width="15.7109375" style="7" customWidth="1"/>
    <col min="3598" max="3598" width="17.140625" style="7" customWidth="1"/>
    <col min="3599" max="3840" width="15.7109375" style="7"/>
    <col min="3841" max="3841" width="38.5703125" style="7" bestFit="1" customWidth="1"/>
    <col min="3842" max="3847" width="15.7109375" style="7" customWidth="1"/>
    <col min="3848" max="3848" width="19.140625" style="7" bestFit="1" customWidth="1"/>
    <col min="3849" max="3853" width="15.7109375" style="7" customWidth="1"/>
    <col min="3854" max="3854" width="17.140625" style="7" customWidth="1"/>
    <col min="3855" max="4096" width="9.140625" style="7"/>
    <col min="4097" max="4097" width="38.5703125" style="7" bestFit="1" customWidth="1"/>
    <col min="4098" max="4103" width="15.7109375" style="7" customWidth="1"/>
    <col min="4104" max="4104" width="19.140625" style="7" bestFit="1" customWidth="1"/>
    <col min="4105" max="4109" width="15.7109375" style="7" customWidth="1"/>
    <col min="4110" max="4110" width="17.140625" style="7" customWidth="1"/>
    <col min="4111" max="4352" width="15.7109375" style="7"/>
    <col min="4353" max="4353" width="38.5703125" style="7" bestFit="1" customWidth="1"/>
    <col min="4354" max="4359" width="15.7109375" style="7" customWidth="1"/>
    <col min="4360" max="4360" width="19.140625" style="7" bestFit="1" customWidth="1"/>
    <col min="4361" max="4365" width="15.7109375" style="7" customWidth="1"/>
    <col min="4366" max="4366" width="17.140625" style="7" customWidth="1"/>
    <col min="4367" max="4608" width="15.7109375" style="7"/>
    <col min="4609" max="4609" width="38.5703125" style="7" bestFit="1" customWidth="1"/>
    <col min="4610" max="4615" width="15.7109375" style="7" customWidth="1"/>
    <col min="4616" max="4616" width="19.140625" style="7" bestFit="1" customWidth="1"/>
    <col min="4617" max="4621" width="15.7109375" style="7" customWidth="1"/>
    <col min="4622" max="4622" width="17.140625" style="7" customWidth="1"/>
    <col min="4623" max="4864" width="15.7109375" style="7"/>
    <col min="4865" max="4865" width="38.5703125" style="7" bestFit="1" customWidth="1"/>
    <col min="4866" max="4871" width="15.7109375" style="7" customWidth="1"/>
    <col min="4872" max="4872" width="19.140625" style="7" bestFit="1" customWidth="1"/>
    <col min="4873" max="4877" width="15.7109375" style="7" customWidth="1"/>
    <col min="4878" max="4878" width="17.140625" style="7" customWidth="1"/>
    <col min="4879" max="5120" width="9.140625" style="7"/>
    <col min="5121" max="5121" width="38.5703125" style="7" bestFit="1" customWidth="1"/>
    <col min="5122" max="5127" width="15.7109375" style="7" customWidth="1"/>
    <col min="5128" max="5128" width="19.140625" style="7" bestFit="1" customWidth="1"/>
    <col min="5129" max="5133" width="15.7109375" style="7" customWidth="1"/>
    <col min="5134" max="5134" width="17.140625" style="7" customWidth="1"/>
    <col min="5135" max="5376" width="15.7109375" style="7"/>
    <col min="5377" max="5377" width="38.5703125" style="7" bestFit="1" customWidth="1"/>
    <col min="5378" max="5383" width="15.7109375" style="7" customWidth="1"/>
    <col min="5384" max="5384" width="19.140625" style="7" bestFit="1" customWidth="1"/>
    <col min="5385" max="5389" width="15.7109375" style="7" customWidth="1"/>
    <col min="5390" max="5390" width="17.140625" style="7" customWidth="1"/>
    <col min="5391" max="5632" width="15.7109375" style="7"/>
    <col min="5633" max="5633" width="38.5703125" style="7" bestFit="1" customWidth="1"/>
    <col min="5634" max="5639" width="15.7109375" style="7" customWidth="1"/>
    <col min="5640" max="5640" width="19.140625" style="7" bestFit="1" customWidth="1"/>
    <col min="5641" max="5645" width="15.7109375" style="7" customWidth="1"/>
    <col min="5646" max="5646" width="17.140625" style="7" customWidth="1"/>
    <col min="5647" max="5888" width="15.7109375" style="7"/>
    <col min="5889" max="5889" width="38.5703125" style="7" bestFit="1" customWidth="1"/>
    <col min="5890" max="5895" width="15.7109375" style="7" customWidth="1"/>
    <col min="5896" max="5896" width="19.140625" style="7" bestFit="1" customWidth="1"/>
    <col min="5897" max="5901" width="15.7109375" style="7" customWidth="1"/>
    <col min="5902" max="5902" width="17.140625" style="7" customWidth="1"/>
    <col min="5903" max="6144" width="9.140625" style="7"/>
    <col min="6145" max="6145" width="38.5703125" style="7" bestFit="1" customWidth="1"/>
    <col min="6146" max="6151" width="15.7109375" style="7" customWidth="1"/>
    <col min="6152" max="6152" width="19.140625" style="7" bestFit="1" customWidth="1"/>
    <col min="6153" max="6157" width="15.7109375" style="7" customWidth="1"/>
    <col min="6158" max="6158" width="17.140625" style="7" customWidth="1"/>
    <col min="6159" max="6400" width="15.7109375" style="7"/>
    <col min="6401" max="6401" width="38.5703125" style="7" bestFit="1" customWidth="1"/>
    <col min="6402" max="6407" width="15.7109375" style="7" customWidth="1"/>
    <col min="6408" max="6408" width="19.140625" style="7" bestFit="1" customWidth="1"/>
    <col min="6409" max="6413" width="15.7109375" style="7" customWidth="1"/>
    <col min="6414" max="6414" width="17.140625" style="7" customWidth="1"/>
    <col min="6415" max="6656" width="15.7109375" style="7"/>
    <col min="6657" max="6657" width="38.5703125" style="7" bestFit="1" customWidth="1"/>
    <col min="6658" max="6663" width="15.7109375" style="7" customWidth="1"/>
    <col min="6664" max="6664" width="19.140625" style="7" bestFit="1" customWidth="1"/>
    <col min="6665" max="6669" width="15.7109375" style="7" customWidth="1"/>
    <col min="6670" max="6670" width="17.140625" style="7" customWidth="1"/>
    <col min="6671" max="6912" width="15.7109375" style="7"/>
    <col min="6913" max="6913" width="38.5703125" style="7" bestFit="1" customWidth="1"/>
    <col min="6914" max="6919" width="15.7109375" style="7" customWidth="1"/>
    <col min="6920" max="6920" width="19.140625" style="7" bestFit="1" customWidth="1"/>
    <col min="6921" max="6925" width="15.7109375" style="7" customWidth="1"/>
    <col min="6926" max="6926" width="17.140625" style="7" customWidth="1"/>
    <col min="6927" max="7168" width="9.140625" style="7"/>
    <col min="7169" max="7169" width="38.5703125" style="7" bestFit="1" customWidth="1"/>
    <col min="7170" max="7175" width="15.7109375" style="7" customWidth="1"/>
    <col min="7176" max="7176" width="19.140625" style="7" bestFit="1" customWidth="1"/>
    <col min="7177" max="7181" width="15.7109375" style="7" customWidth="1"/>
    <col min="7182" max="7182" width="17.140625" style="7" customWidth="1"/>
    <col min="7183" max="7424" width="15.7109375" style="7"/>
    <col min="7425" max="7425" width="38.5703125" style="7" bestFit="1" customWidth="1"/>
    <col min="7426" max="7431" width="15.7109375" style="7" customWidth="1"/>
    <col min="7432" max="7432" width="19.140625" style="7" bestFit="1" customWidth="1"/>
    <col min="7433" max="7437" width="15.7109375" style="7" customWidth="1"/>
    <col min="7438" max="7438" width="17.140625" style="7" customWidth="1"/>
    <col min="7439" max="7680" width="15.7109375" style="7"/>
    <col min="7681" max="7681" width="38.5703125" style="7" bestFit="1" customWidth="1"/>
    <col min="7682" max="7687" width="15.7109375" style="7" customWidth="1"/>
    <col min="7688" max="7688" width="19.140625" style="7" bestFit="1" customWidth="1"/>
    <col min="7689" max="7693" width="15.7109375" style="7" customWidth="1"/>
    <col min="7694" max="7694" width="17.140625" style="7" customWidth="1"/>
    <col min="7695" max="7936" width="15.7109375" style="7"/>
    <col min="7937" max="7937" width="38.5703125" style="7" bestFit="1" customWidth="1"/>
    <col min="7938" max="7943" width="15.7109375" style="7" customWidth="1"/>
    <col min="7944" max="7944" width="19.140625" style="7" bestFit="1" customWidth="1"/>
    <col min="7945" max="7949" width="15.7109375" style="7" customWidth="1"/>
    <col min="7950" max="7950" width="17.140625" style="7" customWidth="1"/>
    <col min="7951" max="8192" width="9.140625" style="7"/>
    <col min="8193" max="8193" width="38.5703125" style="7" bestFit="1" customWidth="1"/>
    <col min="8194" max="8199" width="15.7109375" style="7" customWidth="1"/>
    <col min="8200" max="8200" width="19.140625" style="7" bestFit="1" customWidth="1"/>
    <col min="8201" max="8205" width="15.7109375" style="7" customWidth="1"/>
    <col min="8206" max="8206" width="17.140625" style="7" customWidth="1"/>
    <col min="8207" max="8448" width="15.7109375" style="7"/>
    <col min="8449" max="8449" width="38.5703125" style="7" bestFit="1" customWidth="1"/>
    <col min="8450" max="8455" width="15.7109375" style="7" customWidth="1"/>
    <col min="8456" max="8456" width="19.140625" style="7" bestFit="1" customWidth="1"/>
    <col min="8457" max="8461" width="15.7109375" style="7" customWidth="1"/>
    <col min="8462" max="8462" width="17.140625" style="7" customWidth="1"/>
    <col min="8463" max="8704" width="15.7109375" style="7"/>
    <col min="8705" max="8705" width="38.5703125" style="7" bestFit="1" customWidth="1"/>
    <col min="8706" max="8711" width="15.7109375" style="7" customWidth="1"/>
    <col min="8712" max="8712" width="19.140625" style="7" bestFit="1" customWidth="1"/>
    <col min="8713" max="8717" width="15.7109375" style="7" customWidth="1"/>
    <col min="8718" max="8718" width="17.140625" style="7" customWidth="1"/>
    <col min="8719" max="8960" width="15.7109375" style="7"/>
    <col min="8961" max="8961" width="38.5703125" style="7" bestFit="1" customWidth="1"/>
    <col min="8962" max="8967" width="15.7109375" style="7" customWidth="1"/>
    <col min="8968" max="8968" width="19.140625" style="7" bestFit="1" customWidth="1"/>
    <col min="8969" max="8973" width="15.7109375" style="7" customWidth="1"/>
    <col min="8974" max="8974" width="17.140625" style="7" customWidth="1"/>
    <col min="8975" max="9216" width="9.140625" style="7"/>
    <col min="9217" max="9217" width="38.5703125" style="7" bestFit="1" customWidth="1"/>
    <col min="9218" max="9223" width="15.7109375" style="7" customWidth="1"/>
    <col min="9224" max="9224" width="19.140625" style="7" bestFit="1" customWidth="1"/>
    <col min="9225" max="9229" width="15.7109375" style="7" customWidth="1"/>
    <col min="9230" max="9230" width="17.140625" style="7" customWidth="1"/>
    <col min="9231" max="9472" width="15.7109375" style="7"/>
    <col min="9473" max="9473" width="38.5703125" style="7" bestFit="1" customWidth="1"/>
    <col min="9474" max="9479" width="15.7109375" style="7" customWidth="1"/>
    <col min="9480" max="9480" width="19.140625" style="7" bestFit="1" customWidth="1"/>
    <col min="9481" max="9485" width="15.7109375" style="7" customWidth="1"/>
    <col min="9486" max="9486" width="17.140625" style="7" customWidth="1"/>
    <col min="9487" max="9728" width="15.7109375" style="7"/>
    <col min="9729" max="9729" width="38.5703125" style="7" bestFit="1" customWidth="1"/>
    <col min="9730" max="9735" width="15.7109375" style="7" customWidth="1"/>
    <col min="9736" max="9736" width="19.140625" style="7" bestFit="1" customWidth="1"/>
    <col min="9737" max="9741" width="15.7109375" style="7" customWidth="1"/>
    <col min="9742" max="9742" width="17.140625" style="7" customWidth="1"/>
    <col min="9743" max="9984" width="15.7109375" style="7"/>
    <col min="9985" max="9985" width="38.5703125" style="7" bestFit="1" customWidth="1"/>
    <col min="9986" max="9991" width="15.7109375" style="7" customWidth="1"/>
    <col min="9992" max="9992" width="19.140625" style="7" bestFit="1" customWidth="1"/>
    <col min="9993" max="9997" width="15.7109375" style="7" customWidth="1"/>
    <col min="9998" max="9998" width="17.140625" style="7" customWidth="1"/>
    <col min="9999" max="10240" width="9.140625" style="7"/>
    <col min="10241" max="10241" width="38.5703125" style="7" bestFit="1" customWidth="1"/>
    <col min="10242" max="10247" width="15.7109375" style="7" customWidth="1"/>
    <col min="10248" max="10248" width="19.140625" style="7" bestFit="1" customWidth="1"/>
    <col min="10249" max="10253" width="15.7109375" style="7" customWidth="1"/>
    <col min="10254" max="10254" width="17.140625" style="7" customWidth="1"/>
    <col min="10255" max="10496" width="15.7109375" style="7"/>
    <col min="10497" max="10497" width="38.5703125" style="7" bestFit="1" customWidth="1"/>
    <col min="10498" max="10503" width="15.7109375" style="7" customWidth="1"/>
    <col min="10504" max="10504" width="19.140625" style="7" bestFit="1" customWidth="1"/>
    <col min="10505" max="10509" width="15.7109375" style="7" customWidth="1"/>
    <col min="10510" max="10510" width="17.140625" style="7" customWidth="1"/>
    <col min="10511" max="10752" width="15.7109375" style="7"/>
    <col min="10753" max="10753" width="38.5703125" style="7" bestFit="1" customWidth="1"/>
    <col min="10754" max="10759" width="15.7109375" style="7" customWidth="1"/>
    <col min="10760" max="10760" width="19.140625" style="7" bestFit="1" customWidth="1"/>
    <col min="10761" max="10765" width="15.7109375" style="7" customWidth="1"/>
    <col min="10766" max="10766" width="17.140625" style="7" customWidth="1"/>
    <col min="10767" max="11008" width="15.7109375" style="7"/>
    <col min="11009" max="11009" width="38.5703125" style="7" bestFit="1" customWidth="1"/>
    <col min="11010" max="11015" width="15.7109375" style="7" customWidth="1"/>
    <col min="11016" max="11016" width="19.140625" style="7" bestFit="1" customWidth="1"/>
    <col min="11017" max="11021" width="15.7109375" style="7" customWidth="1"/>
    <col min="11022" max="11022" width="17.140625" style="7" customWidth="1"/>
    <col min="11023" max="11264" width="9.140625" style="7"/>
    <col min="11265" max="11265" width="38.5703125" style="7" bestFit="1" customWidth="1"/>
    <col min="11266" max="11271" width="15.7109375" style="7" customWidth="1"/>
    <col min="11272" max="11272" width="19.140625" style="7" bestFit="1" customWidth="1"/>
    <col min="11273" max="11277" width="15.7109375" style="7" customWidth="1"/>
    <col min="11278" max="11278" width="17.140625" style="7" customWidth="1"/>
    <col min="11279" max="11520" width="15.7109375" style="7"/>
    <col min="11521" max="11521" width="38.5703125" style="7" bestFit="1" customWidth="1"/>
    <col min="11522" max="11527" width="15.7109375" style="7" customWidth="1"/>
    <col min="11528" max="11528" width="19.140625" style="7" bestFit="1" customWidth="1"/>
    <col min="11529" max="11533" width="15.7109375" style="7" customWidth="1"/>
    <col min="11534" max="11534" width="17.140625" style="7" customWidth="1"/>
    <col min="11535" max="11776" width="15.7109375" style="7"/>
    <col min="11777" max="11777" width="38.5703125" style="7" bestFit="1" customWidth="1"/>
    <col min="11778" max="11783" width="15.7109375" style="7" customWidth="1"/>
    <col min="11784" max="11784" width="19.140625" style="7" bestFit="1" customWidth="1"/>
    <col min="11785" max="11789" width="15.7109375" style="7" customWidth="1"/>
    <col min="11790" max="11790" width="17.140625" style="7" customWidth="1"/>
    <col min="11791" max="12032" width="15.7109375" style="7"/>
    <col min="12033" max="12033" width="38.5703125" style="7" bestFit="1" customWidth="1"/>
    <col min="12034" max="12039" width="15.7109375" style="7" customWidth="1"/>
    <col min="12040" max="12040" width="19.140625" style="7" bestFit="1" customWidth="1"/>
    <col min="12041" max="12045" width="15.7109375" style="7" customWidth="1"/>
    <col min="12046" max="12046" width="17.140625" style="7" customWidth="1"/>
    <col min="12047" max="12288" width="9.140625" style="7"/>
    <col min="12289" max="12289" width="38.5703125" style="7" bestFit="1" customWidth="1"/>
    <col min="12290" max="12295" width="15.7109375" style="7" customWidth="1"/>
    <col min="12296" max="12296" width="19.140625" style="7" bestFit="1" customWidth="1"/>
    <col min="12297" max="12301" width="15.7109375" style="7" customWidth="1"/>
    <col min="12302" max="12302" width="17.140625" style="7" customWidth="1"/>
    <col min="12303" max="12544" width="15.7109375" style="7"/>
    <col min="12545" max="12545" width="38.5703125" style="7" bestFit="1" customWidth="1"/>
    <col min="12546" max="12551" width="15.7109375" style="7" customWidth="1"/>
    <col min="12552" max="12552" width="19.140625" style="7" bestFit="1" customWidth="1"/>
    <col min="12553" max="12557" width="15.7109375" style="7" customWidth="1"/>
    <col min="12558" max="12558" width="17.140625" style="7" customWidth="1"/>
    <col min="12559" max="12800" width="15.7109375" style="7"/>
    <col min="12801" max="12801" width="38.5703125" style="7" bestFit="1" customWidth="1"/>
    <col min="12802" max="12807" width="15.7109375" style="7" customWidth="1"/>
    <col min="12808" max="12808" width="19.140625" style="7" bestFit="1" customWidth="1"/>
    <col min="12809" max="12813" width="15.7109375" style="7" customWidth="1"/>
    <col min="12814" max="12814" width="17.140625" style="7" customWidth="1"/>
    <col min="12815" max="13056" width="15.7109375" style="7"/>
    <col min="13057" max="13057" width="38.5703125" style="7" bestFit="1" customWidth="1"/>
    <col min="13058" max="13063" width="15.7109375" style="7" customWidth="1"/>
    <col min="13064" max="13064" width="19.140625" style="7" bestFit="1" customWidth="1"/>
    <col min="13065" max="13069" width="15.7109375" style="7" customWidth="1"/>
    <col min="13070" max="13070" width="17.140625" style="7" customWidth="1"/>
    <col min="13071" max="13312" width="9.140625" style="7"/>
    <col min="13313" max="13313" width="38.5703125" style="7" bestFit="1" customWidth="1"/>
    <col min="13314" max="13319" width="15.7109375" style="7" customWidth="1"/>
    <col min="13320" max="13320" width="19.140625" style="7" bestFit="1" customWidth="1"/>
    <col min="13321" max="13325" width="15.7109375" style="7" customWidth="1"/>
    <col min="13326" max="13326" width="17.140625" style="7" customWidth="1"/>
    <col min="13327" max="13568" width="15.7109375" style="7"/>
    <col min="13569" max="13569" width="38.5703125" style="7" bestFit="1" customWidth="1"/>
    <col min="13570" max="13575" width="15.7109375" style="7" customWidth="1"/>
    <col min="13576" max="13576" width="19.140625" style="7" bestFit="1" customWidth="1"/>
    <col min="13577" max="13581" width="15.7109375" style="7" customWidth="1"/>
    <col min="13582" max="13582" width="17.140625" style="7" customWidth="1"/>
    <col min="13583" max="13824" width="15.7109375" style="7"/>
    <col min="13825" max="13825" width="38.5703125" style="7" bestFit="1" customWidth="1"/>
    <col min="13826" max="13831" width="15.7109375" style="7" customWidth="1"/>
    <col min="13832" max="13832" width="19.140625" style="7" bestFit="1" customWidth="1"/>
    <col min="13833" max="13837" width="15.7109375" style="7" customWidth="1"/>
    <col min="13838" max="13838" width="17.140625" style="7" customWidth="1"/>
    <col min="13839" max="14080" width="15.7109375" style="7"/>
    <col min="14081" max="14081" width="38.5703125" style="7" bestFit="1" customWidth="1"/>
    <col min="14082" max="14087" width="15.7109375" style="7" customWidth="1"/>
    <col min="14088" max="14088" width="19.140625" style="7" bestFit="1" customWidth="1"/>
    <col min="14089" max="14093" width="15.7109375" style="7" customWidth="1"/>
    <col min="14094" max="14094" width="17.140625" style="7" customWidth="1"/>
    <col min="14095" max="14336" width="9.140625" style="7"/>
    <col min="14337" max="14337" width="38.5703125" style="7" bestFit="1" customWidth="1"/>
    <col min="14338" max="14343" width="15.7109375" style="7" customWidth="1"/>
    <col min="14344" max="14344" width="19.140625" style="7" bestFit="1" customWidth="1"/>
    <col min="14345" max="14349" width="15.7109375" style="7" customWidth="1"/>
    <col min="14350" max="14350" width="17.140625" style="7" customWidth="1"/>
    <col min="14351" max="14592" width="15.7109375" style="7"/>
    <col min="14593" max="14593" width="38.5703125" style="7" bestFit="1" customWidth="1"/>
    <col min="14594" max="14599" width="15.7109375" style="7" customWidth="1"/>
    <col min="14600" max="14600" width="19.140625" style="7" bestFit="1" customWidth="1"/>
    <col min="14601" max="14605" width="15.7109375" style="7" customWidth="1"/>
    <col min="14606" max="14606" width="17.140625" style="7" customWidth="1"/>
    <col min="14607" max="14848" width="15.7109375" style="7"/>
    <col min="14849" max="14849" width="38.5703125" style="7" bestFit="1" customWidth="1"/>
    <col min="14850" max="14855" width="15.7109375" style="7" customWidth="1"/>
    <col min="14856" max="14856" width="19.140625" style="7" bestFit="1" customWidth="1"/>
    <col min="14857" max="14861" width="15.7109375" style="7" customWidth="1"/>
    <col min="14862" max="14862" width="17.140625" style="7" customWidth="1"/>
    <col min="14863" max="15104" width="15.7109375" style="7"/>
    <col min="15105" max="15105" width="38.5703125" style="7" bestFit="1" customWidth="1"/>
    <col min="15106" max="15111" width="15.7109375" style="7" customWidth="1"/>
    <col min="15112" max="15112" width="19.140625" style="7" bestFit="1" customWidth="1"/>
    <col min="15113" max="15117" width="15.7109375" style="7" customWidth="1"/>
    <col min="15118" max="15118" width="17.140625" style="7" customWidth="1"/>
    <col min="15119" max="15360" width="9.140625" style="7"/>
    <col min="15361" max="15361" width="38.5703125" style="7" bestFit="1" customWidth="1"/>
    <col min="15362" max="15367" width="15.7109375" style="7" customWidth="1"/>
    <col min="15368" max="15368" width="19.140625" style="7" bestFit="1" customWidth="1"/>
    <col min="15369" max="15373" width="15.7109375" style="7" customWidth="1"/>
    <col min="15374" max="15374" width="17.140625" style="7" customWidth="1"/>
    <col min="15375" max="15616" width="15.7109375" style="7"/>
    <col min="15617" max="15617" width="38.5703125" style="7" bestFit="1" customWidth="1"/>
    <col min="15618" max="15623" width="15.7109375" style="7" customWidth="1"/>
    <col min="15624" max="15624" width="19.140625" style="7" bestFit="1" customWidth="1"/>
    <col min="15625" max="15629" width="15.7109375" style="7" customWidth="1"/>
    <col min="15630" max="15630" width="17.140625" style="7" customWidth="1"/>
    <col min="15631" max="15872" width="15.7109375" style="7"/>
    <col min="15873" max="15873" width="38.5703125" style="7" bestFit="1" customWidth="1"/>
    <col min="15874" max="15879" width="15.7109375" style="7" customWidth="1"/>
    <col min="15880" max="15880" width="19.140625" style="7" bestFit="1" customWidth="1"/>
    <col min="15881" max="15885" width="15.7109375" style="7" customWidth="1"/>
    <col min="15886" max="15886" width="17.140625" style="7" customWidth="1"/>
    <col min="15887" max="16128" width="15.7109375" style="7"/>
    <col min="16129" max="16129" width="38.5703125" style="7" bestFit="1" customWidth="1"/>
    <col min="16130" max="16135" width="15.7109375" style="7" customWidth="1"/>
    <col min="16136" max="16136" width="19.140625" style="7" bestFit="1" customWidth="1"/>
    <col min="16137" max="16141" width="15.7109375" style="7" customWidth="1"/>
    <col min="16142" max="16142" width="17.140625" style="7" customWidth="1"/>
    <col min="16143" max="16384" width="9.140625" style="7"/>
  </cols>
  <sheetData>
    <row r="1" spans="1:15" x14ac:dyDescent="0.2">
      <c r="A1" s="307" t="s">
        <v>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</row>
    <row r="2" spans="1:15" x14ac:dyDescent="0.2">
      <c r="A2" s="307" t="s">
        <v>13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</row>
    <row r="3" spans="1:15" x14ac:dyDescent="0.2">
      <c r="A3" s="307" t="s">
        <v>46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</row>
    <row r="4" spans="1:15" x14ac:dyDescent="0.2">
      <c r="A4" s="307" t="s">
        <v>101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</row>
    <row r="9" spans="1:15" x14ac:dyDescent="0.2">
      <c r="A9" s="45" t="s">
        <v>23</v>
      </c>
      <c r="B9" s="46" t="s">
        <v>2</v>
      </c>
      <c r="C9" s="46" t="s">
        <v>3</v>
      </c>
      <c r="D9" s="46" t="s">
        <v>4</v>
      </c>
      <c r="E9" s="46" t="s">
        <v>5</v>
      </c>
      <c r="F9" s="46" t="s">
        <v>6</v>
      </c>
      <c r="G9" s="46" t="s">
        <v>7</v>
      </c>
      <c r="H9" s="46" t="s">
        <v>8</v>
      </c>
      <c r="I9" s="46" t="s">
        <v>9</v>
      </c>
      <c r="J9" s="46" t="s">
        <v>10</v>
      </c>
      <c r="K9" s="46" t="s">
        <v>11</v>
      </c>
      <c r="L9" s="46" t="s">
        <v>12</v>
      </c>
      <c r="M9" s="46" t="s">
        <v>1</v>
      </c>
      <c r="N9" s="46" t="s">
        <v>15</v>
      </c>
    </row>
    <row r="10" spans="1:15" x14ac:dyDescent="0.2">
      <c r="A10" s="31"/>
    </row>
    <row r="11" spans="1:15" x14ac:dyDescent="0.2">
      <c r="A11" s="8"/>
    </row>
    <row r="12" spans="1:15" x14ac:dyDescent="0.2">
      <c r="A12" s="8" t="s">
        <v>47</v>
      </c>
      <c r="B12" s="165">
        <v>250856.87</v>
      </c>
      <c r="C12" s="179">
        <v>250394.43</v>
      </c>
      <c r="D12" s="190">
        <v>256849.84</v>
      </c>
      <c r="E12" s="206">
        <v>244109.99</v>
      </c>
      <c r="F12" s="208">
        <v>253525.97</v>
      </c>
      <c r="G12" s="227">
        <v>267866.45</v>
      </c>
      <c r="H12" s="294">
        <v>214033.82</v>
      </c>
      <c r="I12" s="256">
        <v>188230.68</v>
      </c>
      <c r="J12" s="284">
        <v>257017.65</v>
      </c>
      <c r="K12" s="294">
        <v>256729.33</v>
      </c>
      <c r="L12" s="127">
        <v>264264.37</v>
      </c>
      <c r="M12" s="47">
        <v>273031.40999999997</v>
      </c>
      <c r="N12" s="1">
        <f t="shared" ref="N12:N43" si="0">SUM(B12:M12)</f>
        <v>2976910.8100000005</v>
      </c>
    </row>
    <row r="13" spans="1:15" x14ac:dyDescent="0.2">
      <c r="A13" s="8" t="s">
        <v>48</v>
      </c>
      <c r="B13" s="166">
        <v>250856.88</v>
      </c>
      <c r="C13" s="179">
        <v>250394.47</v>
      </c>
      <c r="D13" s="191">
        <v>256849.87</v>
      </c>
      <c r="E13" s="206">
        <v>244109.99</v>
      </c>
      <c r="F13" s="129">
        <v>253526.04</v>
      </c>
      <c r="G13" s="227">
        <v>267866.5</v>
      </c>
      <c r="H13" s="121">
        <v>214033.88</v>
      </c>
      <c r="I13" s="256">
        <v>188230.53</v>
      </c>
      <c r="J13" s="284">
        <v>257017.68</v>
      </c>
      <c r="K13" s="294">
        <v>256729.35</v>
      </c>
      <c r="L13" s="128">
        <v>264264.34000000003</v>
      </c>
      <c r="M13" s="48">
        <v>273031.43</v>
      </c>
      <c r="N13" s="27">
        <f t="shared" si="0"/>
        <v>2976910.96</v>
      </c>
    </row>
    <row r="14" spans="1:15" x14ac:dyDescent="0.2">
      <c r="A14" s="8" t="s">
        <v>49</v>
      </c>
      <c r="B14" s="166">
        <v>125429.17</v>
      </c>
      <c r="C14" s="179">
        <v>125197.6</v>
      </c>
      <c r="D14" s="191">
        <v>128425.77</v>
      </c>
      <c r="E14" s="206">
        <v>122055.67</v>
      </c>
      <c r="F14" s="129">
        <v>126763.68</v>
      </c>
      <c r="G14" s="227">
        <v>133934.17000000001</v>
      </c>
      <c r="H14" s="247">
        <v>107017.36</v>
      </c>
      <c r="I14" s="256">
        <v>94115.88</v>
      </c>
      <c r="J14" s="284">
        <v>128510.75</v>
      </c>
      <c r="K14" s="294">
        <v>128365.53</v>
      </c>
      <c r="L14" s="128">
        <v>132132.28</v>
      </c>
      <c r="M14" s="48">
        <v>136516.66</v>
      </c>
      <c r="N14" s="27">
        <f t="shared" si="0"/>
        <v>1488464.52</v>
      </c>
    </row>
    <row r="15" spans="1:15" x14ac:dyDescent="0.2">
      <c r="A15" s="8" t="s">
        <v>94</v>
      </c>
      <c r="B15" s="166">
        <v>125389.28</v>
      </c>
      <c r="C15" s="179">
        <v>125108.59</v>
      </c>
      <c r="D15" s="191">
        <v>128348.42</v>
      </c>
      <c r="E15" s="206">
        <v>121913.23</v>
      </c>
      <c r="F15" s="129">
        <v>126779.75</v>
      </c>
      <c r="G15" s="227">
        <v>133829.88</v>
      </c>
      <c r="H15" s="121">
        <v>106910.32</v>
      </c>
      <c r="I15" s="256">
        <v>94059.27</v>
      </c>
      <c r="J15" s="284">
        <v>128443.3</v>
      </c>
      <c r="K15" s="294">
        <v>128303.24</v>
      </c>
      <c r="L15" s="128">
        <v>132075.56</v>
      </c>
      <c r="M15" s="48">
        <v>136458</v>
      </c>
      <c r="N15" s="27">
        <f t="shared" si="0"/>
        <v>1487618.84</v>
      </c>
    </row>
    <row r="16" spans="1:15" x14ac:dyDescent="0.2">
      <c r="A16" s="8" t="s">
        <v>50</v>
      </c>
      <c r="B16" s="166">
        <v>59667.07</v>
      </c>
      <c r="C16" s="179">
        <v>59520.24</v>
      </c>
      <c r="D16" s="191">
        <v>56341.440000000002</v>
      </c>
      <c r="E16" s="206">
        <v>71295.98</v>
      </c>
      <c r="F16" s="129">
        <v>62982.07</v>
      </c>
      <c r="G16" s="227">
        <v>79920.44</v>
      </c>
      <c r="H16" s="129">
        <v>60615.81</v>
      </c>
      <c r="I16" s="256">
        <v>55414.080000000002</v>
      </c>
      <c r="J16" s="284">
        <v>81957.97</v>
      </c>
      <c r="K16" s="294">
        <v>67049.289999999994</v>
      </c>
      <c r="L16" s="128">
        <v>66599.31</v>
      </c>
      <c r="M16" s="48">
        <v>71955.25</v>
      </c>
      <c r="N16" s="27">
        <f t="shared" si="0"/>
        <v>793318.95</v>
      </c>
    </row>
    <row r="17" spans="1:14" x14ac:dyDescent="0.2">
      <c r="A17" s="8" t="s">
        <v>51</v>
      </c>
      <c r="B17" s="166">
        <v>59677.53</v>
      </c>
      <c r="C17" s="179">
        <v>59456.53</v>
      </c>
      <c r="D17" s="191">
        <v>56338.63</v>
      </c>
      <c r="E17" s="206">
        <v>71295.44</v>
      </c>
      <c r="F17" s="129">
        <v>62979.92</v>
      </c>
      <c r="G17" s="227">
        <v>80420.259999999995</v>
      </c>
      <c r="H17" s="129">
        <v>60615.08</v>
      </c>
      <c r="I17" s="256">
        <v>55413.599999999999</v>
      </c>
      <c r="J17" s="284">
        <v>81957.06</v>
      </c>
      <c r="K17" s="294">
        <v>67050.92</v>
      </c>
      <c r="L17" s="128">
        <v>66600.710000000006</v>
      </c>
      <c r="M17" s="48">
        <v>71956.77</v>
      </c>
      <c r="N17" s="27">
        <f t="shared" si="0"/>
        <v>793762.45000000007</v>
      </c>
    </row>
    <row r="18" spans="1:14" x14ac:dyDescent="0.2">
      <c r="A18" s="8" t="s">
        <v>52</v>
      </c>
      <c r="B18" s="166">
        <v>59677.57</v>
      </c>
      <c r="C18" s="179">
        <v>59456.58</v>
      </c>
      <c r="D18" s="191">
        <v>56338.720000000001</v>
      </c>
      <c r="E18" s="206">
        <v>71295.53</v>
      </c>
      <c r="F18" s="129">
        <v>62979.86</v>
      </c>
      <c r="G18" s="227">
        <v>80420.25</v>
      </c>
      <c r="H18" s="129">
        <v>60615.03</v>
      </c>
      <c r="I18" s="256">
        <v>55413.67</v>
      </c>
      <c r="J18" s="284">
        <v>81957.09</v>
      </c>
      <c r="K18" s="294">
        <v>67050.990000000005</v>
      </c>
      <c r="L18" s="128">
        <v>66600.69</v>
      </c>
      <c r="M18" s="48">
        <v>71956.67</v>
      </c>
      <c r="N18" s="27">
        <f t="shared" si="0"/>
        <v>793762.65</v>
      </c>
    </row>
    <row r="19" spans="1:14" x14ac:dyDescent="0.2">
      <c r="A19" s="49" t="s">
        <v>53</v>
      </c>
      <c r="B19" s="166">
        <v>8812912.6199999992</v>
      </c>
      <c r="C19" s="179">
        <v>8803958.0700000003</v>
      </c>
      <c r="D19" s="191">
        <v>8991766.9399999995</v>
      </c>
      <c r="E19" s="206">
        <v>8633436.4900000002</v>
      </c>
      <c r="F19" s="129">
        <v>9320225.6999999993</v>
      </c>
      <c r="G19" s="227">
        <v>10371886.68</v>
      </c>
      <c r="H19" s="129">
        <v>8645825.2100000009</v>
      </c>
      <c r="I19" s="256">
        <v>8395602.0099999998</v>
      </c>
      <c r="J19" s="284">
        <v>10073740.52</v>
      </c>
      <c r="K19" s="294">
        <v>9343520.0700000003</v>
      </c>
      <c r="L19" s="128">
        <v>9790179.9499999993</v>
      </c>
      <c r="M19" s="48">
        <v>9744674.4600000009</v>
      </c>
      <c r="N19" s="27">
        <f t="shared" si="0"/>
        <v>110927728.72</v>
      </c>
    </row>
    <row r="20" spans="1:14" x14ac:dyDescent="0.2">
      <c r="A20" s="49" t="s">
        <v>54</v>
      </c>
      <c r="B20" s="166">
        <v>17624072.84</v>
      </c>
      <c r="C20" s="179">
        <v>17605994.379999999</v>
      </c>
      <c r="D20" s="191">
        <v>17981408.219999999</v>
      </c>
      <c r="E20" s="206">
        <v>17267533.68</v>
      </c>
      <c r="F20" s="129">
        <v>18638383.329999998</v>
      </c>
      <c r="G20" s="227">
        <v>20741648.329999998</v>
      </c>
      <c r="H20" s="129">
        <v>17291414.609999999</v>
      </c>
      <c r="I20" s="256">
        <v>16789096.129999999</v>
      </c>
      <c r="J20" s="284">
        <v>20147114.120000001</v>
      </c>
      <c r="K20" s="294">
        <v>18686609.489999998</v>
      </c>
      <c r="L20" s="128">
        <v>19580084.940000001</v>
      </c>
      <c r="M20" s="48">
        <v>19487223.420000002</v>
      </c>
      <c r="N20" s="27">
        <f t="shared" si="0"/>
        <v>221840583.49000001</v>
      </c>
    </row>
    <row r="21" spans="1:14" x14ac:dyDescent="0.2">
      <c r="A21" s="7" t="s">
        <v>55</v>
      </c>
      <c r="B21" s="166">
        <v>8810945.7300000004</v>
      </c>
      <c r="C21" s="179">
        <v>8800797.25</v>
      </c>
      <c r="D21" s="190">
        <v>8989252.8499999996</v>
      </c>
      <c r="E21" s="206">
        <v>8634210.9900000002</v>
      </c>
      <c r="F21" s="129">
        <v>9317637.25</v>
      </c>
      <c r="G21" s="227">
        <v>10369900.869999999</v>
      </c>
      <c r="H21" s="129">
        <v>8645806.4700000007</v>
      </c>
      <c r="I21" s="256">
        <v>8393694.8300000001</v>
      </c>
      <c r="J21" s="284">
        <v>10073560.699999999</v>
      </c>
      <c r="K21" s="294">
        <v>9343223.2200000007</v>
      </c>
      <c r="L21" s="128">
        <v>9790102.5899999999</v>
      </c>
      <c r="M21" s="47">
        <v>9743042.1500000004</v>
      </c>
      <c r="N21" s="27">
        <f t="shared" si="0"/>
        <v>110912174.90000001</v>
      </c>
    </row>
    <row r="22" spans="1:14" x14ac:dyDescent="0.2">
      <c r="A22" s="7" t="s">
        <v>56</v>
      </c>
      <c r="B22" s="166">
        <v>10569085.390000001</v>
      </c>
      <c r="C22" s="179">
        <v>10558569.07</v>
      </c>
      <c r="D22" s="190">
        <v>10782810.449999999</v>
      </c>
      <c r="E22" s="206">
        <v>10382604.42</v>
      </c>
      <c r="F22" s="129">
        <v>11176578.779999999</v>
      </c>
      <c r="G22" s="227">
        <v>12435843.15</v>
      </c>
      <c r="H22" s="129">
        <v>10372306.4</v>
      </c>
      <c r="I22" s="256">
        <v>10068128.039999999</v>
      </c>
      <c r="J22" s="284">
        <v>12083087.210000001</v>
      </c>
      <c r="K22" s="294">
        <v>11208807.92</v>
      </c>
      <c r="L22" s="128">
        <v>11744062.630000001</v>
      </c>
      <c r="M22" s="48">
        <v>11688713.390000001</v>
      </c>
      <c r="N22" s="27">
        <f t="shared" si="0"/>
        <v>133070596.84999999</v>
      </c>
    </row>
    <row r="23" spans="1:14" x14ac:dyDescent="0.2">
      <c r="A23" s="7" t="s">
        <v>98</v>
      </c>
      <c r="B23" s="166">
        <v>3504225.36</v>
      </c>
      <c r="C23" s="179">
        <v>3504098.5</v>
      </c>
      <c r="D23" s="190">
        <v>3571459.26</v>
      </c>
      <c r="E23" s="206">
        <v>3575889.45</v>
      </c>
      <c r="F23" s="129">
        <v>3709351.97</v>
      </c>
      <c r="G23" s="227">
        <v>4124919.62</v>
      </c>
      <c r="H23" s="120">
        <v>3442581.51</v>
      </c>
      <c r="I23" s="256">
        <v>3341164.15</v>
      </c>
      <c r="J23" s="284">
        <v>4011003.03</v>
      </c>
      <c r="K23" s="294">
        <v>3724975.38</v>
      </c>
      <c r="L23" s="128">
        <v>3900689.68</v>
      </c>
      <c r="M23" s="48">
        <v>3886000.72</v>
      </c>
      <c r="N23" s="27">
        <f t="shared" si="0"/>
        <v>44296358.630000003</v>
      </c>
    </row>
    <row r="24" spans="1:14" x14ac:dyDescent="0.2">
      <c r="A24" s="7" t="s">
        <v>57</v>
      </c>
      <c r="B24" s="165">
        <v>183264.95</v>
      </c>
      <c r="C24" s="179">
        <v>178930.11</v>
      </c>
      <c r="D24" s="190">
        <v>174966.81</v>
      </c>
      <c r="E24" s="206">
        <v>152434.32</v>
      </c>
      <c r="F24" s="129">
        <v>153883.75</v>
      </c>
      <c r="G24" s="227">
        <v>191812.92</v>
      </c>
      <c r="H24" s="129">
        <v>139562.14000000001</v>
      </c>
      <c r="I24" s="256">
        <v>127350.27</v>
      </c>
      <c r="J24" s="284">
        <v>159110.29999999999</v>
      </c>
      <c r="K24" s="294">
        <v>147355.75</v>
      </c>
      <c r="L24" s="128">
        <v>155041.35</v>
      </c>
      <c r="M24" s="48">
        <v>182916.97</v>
      </c>
      <c r="N24" s="27">
        <f t="shared" si="0"/>
        <v>1946629.6400000001</v>
      </c>
    </row>
    <row r="25" spans="1:14" x14ac:dyDescent="0.2">
      <c r="A25" s="7" t="s">
        <v>96</v>
      </c>
      <c r="B25" s="165">
        <v>334531.96999999997</v>
      </c>
      <c r="C25" s="179">
        <v>337543.28</v>
      </c>
      <c r="D25" s="191">
        <v>303434.87</v>
      </c>
      <c r="E25" s="206">
        <v>299816.92</v>
      </c>
      <c r="F25" s="129">
        <v>314472.02</v>
      </c>
      <c r="G25" s="227">
        <v>347143.93</v>
      </c>
      <c r="H25" s="120">
        <v>296868.74</v>
      </c>
      <c r="I25" s="256">
        <v>269906.57</v>
      </c>
      <c r="J25" s="284">
        <v>353962.23</v>
      </c>
      <c r="K25" s="294">
        <v>304094.11</v>
      </c>
      <c r="L25" s="128">
        <v>334494.90999999997</v>
      </c>
      <c r="M25" s="48">
        <v>319353.96999999997</v>
      </c>
      <c r="N25" s="27">
        <f t="shared" si="0"/>
        <v>3815623.5199999996</v>
      </c>
    </row>
    <row r="26" spans="1:14" x14ac:dyDescent="0.2">
      <c r="A26" s="8" t="s">
        <v>58</v>
      </c>
      <c r="B26" s="166">
        <v>60608.22</v>
      </c>
      <c r="C26" s="179">
        <v>64196.93</v>
      </c>
      <c r="D26" s="191">
        <v>59998.17</v>
      </c>
      <c r="E26" s="206">
        <v>58012.24</v>
      </c>
      <c r="F26" s="129">
        <v>65374.61</v>
      </c>
      <c r="G26" s="227">
        <v>74929.36</v>
      </c>
      <c r="H26" s="247">
        <v>71698.86</v>
      </c>
      <c r="I26" s="256">
        <v>53708.19</v>
      </c>
      <c r="J26" s="284">
        <v>69521.5</v>
      </c>
      <c r="K26" s="294">
        <v>60473.68</v>
      </c>
      <c r="L26" s="128">
        <v>61700.82</v>
      </c>
      <c r="M26" s="48">
        <v>63547.11</v>
      </c>
      <c r="N26" s="27">
        <f t="shared" si="0"/>
        <v>763769.69</v>
      </c>
    </row>
    <row r="27" spans="1:14" x14ac:dyDescent="0.2">
      <c r="A27" s="8" t="s">
        <v>59</v>
      </c>
      <c r="B27" s="166">
        <v>6165</v>
      </c>
      <c r="C27" s="179">
        <v>5559.81</v>
      </c>
      <c r="D27" s="191">
        <v>6921.83</v>
      </c>
      <c r="E27" s="206">
        <v>7553.89</v>
      </c>
      <c r="F27" s="129">
        <v>9216.43</v>
      </c>
      <c r="G27" s="227">
        <v>8260.1</v>
      </c>
      <c r="H27" s="247">
        <v>5149</v>
      </c>
      <c r="I27" s="256">
        <v>4653.13</v>
      </c>
      <c r="J27" s="284">
        <v>7428.09</v>
      </c>
      <c r="K27" s="294">
        <v>6134.06</v>
      </c>
      <c r="L27" s="128">
        <v>7085.17</v>
      </c>
      <c r="M27" s="48">
        <v>8307.1200000000008</v>
      </c>
      <c r="N27" s="27">
        <f t="shared" si="0"/>
        <v>82433.62999999999</v>
      </c>
    </row>
    <row r="28" spans="1:14" x14ac:dyDescent="0.2">
      <c r="A28" s="8" t="s">
        <v>60</v>
      </c>
      <c r="B28" s="166">
        <v>109656.36</v>
      </c>
      <c r="C28" s="179">
        <v>111586.24000000001</v>
      </c>
      <c r="D28" s="191">
        <v>107093.55</v>
      </c>
      <c r="E28" s="206">
        <v>116547.45</v>
      </c>
      <c r="F28" s="129">
        <v>112349.9</v>
      </c>
      <c r="G28" s="227">
        <v>131822.35</v>
      </c>
      <c r="H28" s="247">
        <v>97629.2</v>
      </c>
      <c r="I28" s="256">
        <v>108002.55</v>
      </c>
      <c r="J28" s="284">
        <v>137207.57</v>
      </c>
      <c r="K28" s="294">
        <v>123888.33</v>
      </c>
      <c r="L28" s="128">
        <v>138052.73000000001</v>
      </c>
      <c r="M28" s="48">
        <v>161257.79</v>
      </c>
      <c r="N28" s="27">
        <f t="shared" si="0"/>
        <v>1455094.02</v>
      </c>
    </row>
    <row r="29" spans="1:14" x14ac:dyDescent="0.2">
      <c r="A29" s="8" t="s">
        <v>61</v>
      </c>
      <c r="B29" s="166">
        <v>252814.99</v>
      </c>
      <c r="C29" s="179">
        <v>253109.49</v>
      </c>
      <c r="D29" s="191">
        <v>250262.98</v>
      </c>
      <c r="E29" s="206">
        <v>267977.45</v>
      </c>
      <c r="F29" s="129">
        <v>299538.05</v>
      </c>
      <c r="G29" s="227">
        <v>298454.07</v>
      </c>
      <c r="H29" s="121">
        <v>267862.8</v>
      </c>
      <c r="I29" s="256">
        <v>248488.18</v>
      </c>
      <c r="J29" s="284">
        <v>303814.87</v>
      </c>
      <c r="K29" s="294">
        <v>287652.03000000003</v>
      </c>
      <c r="L29" s="128">
        <v>308132.31</v>
      </c>
      <c r="M29" s="48">
        <v>327117.31</v>
      </c>
      <c r="N29" s="27">
        <f t="shared" si="0"/>
        <v>3365224.5300000003</v>
      </c>
    </row>
    <row r="30" spans="1:14" x14ac:dyDescent="0.2">
      <c r="A30" s="8" t="s">
        <v>62</v>
      </c>
      <c r="B30" s="166">
        <v>126466.19</v>
      </c>
      <c r="C30" s="179">
        <v>126663</v>
      </c>
      <c r="D30" s="192">
        <v>126992.07</v>
      </c>
      <c r="E30" s="206">
        <v>134290.29999999999</v>
      </c>
      <c r="F30" s="129">
        <v>149795.66</v>
      </c>
      <c r="G30" s="227">
        <v>149339.64000000001</v>
      </c>
      <c r="H30" s="120">
        <v>134236</v>
      </c>
      <c r="I30" s="256">
        <v>124469.94</v>
      </c>
      <c r="J30" s="284">
        <v>152295.49</v>
      </c>
      <c r="K30" s="294">
        <v>144089.85999999999</v>
      </c>
      <c r="L30" s="225">
        <v>154404.37</v>
      </c>
      <c r="M30" s="48">
        <v>163718.65</v>
      </c>
      <c r="N30" s="27">
        <f t="shared" si="0"/>
        <v>1686761.17</v>
      </c>
    </row>
    <row r="31" spans="1:14" x14ac:dyDescent="0.2">
      <c r="A31" s="8" t="s">
        <v>63</v>
      </c>
      <c r="B31" s="166">
        <v>42595.17</v>
      </c>
      <c r="C31" s="179">
        <v>36498.04</v>
      </c>
      <c r="D31" s="191">
        <v>22726.86</v>
      </c>
      <c r="E31" s="206">
        <v>22559.65</v>
      </c>
      <c r="F31" s="129">
        <v>21519</v>
      </c>
      <c r="G31" s="227">
        <v>27073.23</v>
      </c>
      <c r="H31" s="129">
        <v>16031.9</v>
      </c>
      <c r="I31" s="256">
        <v>18730.72</v>
      </c>
      <c r="J31" s="284">
        <v>21879.08</v>
      </c>
      <c r="K31" s="294">
        <v>21090.45</v>
      </c>
      <c r="L31" s="129">
        <v>18214.68</v>
      </c>
      <c r="M31" s="21">
        <v>24285.86</v>
      </c>
      <c r="N31" s="27">
        <f t="shared" si="0"/>
        <v>293204.64</v>
      </c>
    </row>
    <row r="32" spans="1:14" x14ac:dyDescent="0.2">
      <c r="A32" s="49" t="s">
        <v>64</v>
      </c>
      <c r="B32" s="166">
        <v>37361.410000000003</v>
      </c>
      <c r="C32" s="179">
        <v>45974.76</v>
      </c>
      <c r="D32" s="191">
        <v>38197.51</v>
      </c>
      <c r="E32" s="206">
        <v>30935.14</v>
      </c>
      <c r="F32" s="129">
        <v>30801.17</v>
      </c>
      <c r="G32" s="227">
        <v>29704.44</v>
      </c>
      <c r="H32" s="129">
        <v>51014.99</v>
      </c>
      <c r="I32" s="256">
        <v>33160.75</v>
      </c>
      <c r="J32" s="284">
        <v>45558.34</v>
      </c>
      <c r="K32" s="294">
        <v>40127.93</v>
      </c>
      <c r="L32" s="128">
        <v>62484.12</v>
      </c>
      <c r="M32" s="48">
        <v>43329.03</v>
      </c>
      <c r="N32" s="27">
        <f t="shared" si="0"/>
        <v>488649.58999999997</v>
      </c>
    </row>
    <row r="33" spans="1:16" x14ac:dyDescent="0.2">
      <c r="A33" s="49" t="s">
        <v>65</v>
      </c>
      <c r="B33" s="166">
        <v>37361.4</v>
      </c>
      <c r="C33" s="179">
        <v>45974.74</v>
      </c>
      <c r="D33" s="190">
        <v>38197.49</v>
      </c>
      <c r="E33" s="206">
        <v>30935.14</v>
      </c>
      <c r="F33" s="129">
        <v>30801.15</v>
      </c>
      <c r="G33" s="227">
        <v>29704.45</v>
      </c>
      <c r="H33" s="129">
        <v>51014.99</v>
      </c>
      <c r="I33" s="256">
        <v>33160.75</v>
      </c>
      <c r="J33" s="284">
        <v>45558.33</v>
      </c>
      <c r="K33" s="294">
        <v>40127.93</v>
      </c>
      <c r="L33" s="128">
        <v>62484.15</v>
      </c>
      <c r="M33" s="48">
        <v>43329.02</v>
      </c>
      <c r="N33" s="27">
        <f t="shared" si="0"/>
        <v>488649.5400000001</v>
      </c>
    </row>
    <row r="34" spans="1:16" x14ac:dyDescent="0.2">
      <c r="A34" s="8" t="s">
        <v>66</v>
      </c>
      <c r="B34" s="166">
        <v>37361.410000000003</v>
      </c>
      <c r="C34" s="179">
        <v>45974.74</v>
      </c>
      <c r="D34" s="191">
        <v>38197.46</v>
      </c>
      <c r="E34" s="206">
        <v>30935.14</v>
      </c>
      <c r="F34" s="129">
        <v>30801.14</v>
      </c>
      <c r="G34" s="227">
        <v>29704.41</v>
      </c>
      <c r="H34" s="247">
        <v>51014.97</v>
      </c>
      <c r="I34" s="256">
        <v>33160.74</v>
      </c>
      <c r="J34" s="284">
        <v>45558.33</v>
      </c>
      <c r="K34" s="294">
        <v>40127.93</v>
      </c>
      <c r="L34" s="128">
        <v>62484.14</v>
      </c>
      <c r="M34" s="48">
        <v>43329.87</v>
      </c>
      <c r="N34" s="27">
        <f>SUM(B34:M34)</f>
        <v>488650.28</v>
      </c>
    </row>
    <row r="35" spans="1:16" x14ac:dyDescent="0.2">
      <c r="A35" s="8" t="s">
        <v>67</v>
      </c>
      <c r="B35" s="166">
        <v>861463.5</v>
      </c>
      <c r="C35" s="179">
        <v>894046.59</v>
      </c>
      <c r="D35" s="191">
        <v>884825.67</v>
      </c>
      <c r="E35" s="206">
        <v>834414.76</v>
      </c>
      <c r="F35" s="129">
        <v>862621.25</v>
      </c>
      <c r="G35" s="227">
        <v>1042443.88</v>
      </c>
      <c r="H35" s="248">
        <v>787045.44</v>
      </c>
      <c r="I35" s="256">
        <v>691051.55</v>
      </c>
      <c r="J35" s="284">
        <v>902732.38</v>
      </c>
      <c r="K35" s="294">
        <v>857186.86</v>
      </c>
      <c r="L35" s="128">
        <v>885006.96</v>
      </c>
      <c r="M35" s="21">
        <v>947700.44</v>
      </c>
      <c r="N35" s="27">
        <f>SUM(B35:M35)</f>
        <v>10450539.279999999</v>
      </c>
    </row>
    <row r="36" spans="1:16" x14ac:dyDescent="0.2">
      <c r="A36" s="8" t="s">
        <v>68</v>
      </c>
      <c r="B36" s="166">
        <v>1722926.02</v>
      </c>
      <c r="C36" s="179">
        <v>1788088.79</v>
      </c>
      <c r="D36" s="190">
        <v>1769645.05</v>
      </c>
      <c r="E36" s="206">
        <v>1668826.23</v>
      </c>
      <c r="F36" s="129">
        <v>1725240.45</v>
      </c>
      <c r="G36" s="227">
        <v>2084879.82</v>
      </c>
      <c r="H36" s="247">
        <v>1574087.09</v>
      </c>
      <c r="I36" s="256">
        <v>1382099.74</v>
      </c>
      <c r="J36" s="284">
        <v>1805456.3</v>
      </c>
      <c r="K36" s="294">
        <v>1714661.07</v>
      </c>
      <c r="L36" s="128">
        <v>1770011.54</v>
      </c>
      <c r="M36" s="27">
        <v>1895391.63</v>
      </c>
      <c r="N36" s="27">
        <f t="shared" si="0"/>
        <v>20901313.729999997</v>
      </c>
    </row>
    <row r="37" spans="1:16" x14ac:dyDescent="0.2">
      <c r="A37" s="8" t="s">
        <v>69</v>
      </c>
      <c r="B37" s="166">
        <v>2584389.64</v>
      </c>
      <c r="C37" s="179">
        <v>2682135.2799999998</v>
      </c>
      <c r="D37" s="191">
        <v>2654470.7599999998</v>
      </c>
      <c r="E37" s="206">
        <v>2503241.1999999997</v>
      </c>
      <c r="F37" s="129">
        <v>2587861.79</v>
      </c>
      <c r="G37" s="227">
        <v>3127161.47</v>
      </c>
      <c r="H37" s="129">
        <v>2361132.75</v>
      </c>
      <c r="I37" s="256">
        <v>2073313.54</v>
      </c>
      <c r="J37" s="284">
        <v>2708136.52</v>
      </c>
      <c r="K37" s="294">
        <v>2571641.9</v>
      </c>
      <c r="L37" s="128">
        <v>2655018.5499999998</v>
      </c>
      <c r="M37" s="27">
        <v>2843091.97</v>
      </c>
      <c r="N37" s="27">
        <f t="shared" si="0"/>
        <v>31351595.369999997</v>
      </c>
    </row>
    <row r="38" spans="1:16" x14ac:dyDescent="0.2">
      <c r="A38" s="8" t="s">
        <v>70</v>
      </c>
      <c r="B38" s="166">
        <v>861463.65</v>
      </c>
      <c r="C38" s="179">
        <v>894046.49</v>
      </c>
      <c r="D38" s="191">
        <v>884825.63</v>
      </c>
      <c r="E38" s="206">
        <v>834414.77</v>
      </c>
      <c r="F38" s="129">
        <v>862621.19</v>
      </c>
      <c r="G38" s="227">
        <v>1042443.86</v>
      </c>
      <c r="H38" s="129">
        <v>787045.51</v>
      </c>
      <c r="I38" s="256">
        <v>691051.58</v>
      </c>
      <c r="J38" s="284">
        <v>902715.37</v>
      </c>
      <c r="K38" s="294">
        <v>857186.83</v>
      </c>
      <c r="L38" s="128">
        <v>885006.99</v>
      </c>
      <c r="M38" s="48">
        <v>947700.41</v>
      </c>
      <c r="N38" s="27">
        <f t="shared" si="0"/>
        <v>10450522.280000001</v>
      </c>
    </row>
    <row r="39" spans="1:16" x14ac:dyDescent="0.2">
      <c r="A39" s="8" t="s">
        <v>99</v>
      </c>
      <c r="B39" s="166">
        <v>3817688.79</v>
      </c>
      <c r="C39" s="179">
        <v>3950305.48</v>
      </c>
      <c r="D39" s="191">
        <v>3913895.35</v>
      </c>
      <c r="E39" s="206">
        <v>3692789.1</v>
      </c>
      <c r="F39" s="129">
        <v>3810883.51</v>
      </c>
      <c r="G39" s="227">
        <v>4596268.58</v>
      </c>
      <c r="H39" s="120">
        <v>3500463.49</v>
      </c>
      <c r="I39" s="256">
        <v>3098438.28</v>
      </c>
      <c r="J39" s="284">
        <v>3979593.42</v>
      </c>
      <c r="K39" s="294">
        <v>3797573.63</v>
      </c>
      <c r="L39" s="128">
        <v>3930702.68</v>
      </c>
      <c r="M39" s="48">
        <v>4186908.8</v>
      </c>
      <c r="N39" s="27">
        <f t="shared" si="0"/>
        <v>46275511.109999999</v>
      </c>
    </row>
    <row r="40" spans="1:16" x14ac:dyDescent="0.2">
      <c r="A40" s="8" t="s">
        <v>71</v>
      </c>
      <c r="B40" s="166">
        <v>55101.55</v>
      </c>
      <c r="C40" s="179">
        <v>61867.33</v>
      </c>
      <c r="D40" s="191">
        <v>67257.81</v>
      </c>
      <c r="E40" s="206">
        <v>65869.97</v>
      </c>
      <c r="F40" s="129">
        <v>65493.59</v>
      </c>
      <c r="G40" s="227">
        <v>73660.289999999994</v>
      </c>
      <c r="H40" s="129">
        <v>57826.15</v>
      </c>
      <c r="I40" s="256">
        <v>50702.69</v>
      </c>
      <c r="J40" s="284">
        <v>82163.78</v>
      </c>
      <c r="K40" s="294">
        <v>65119.02</v>
      </c>
      <c r="L40" s="128">
        <v>66304.759999999995</v>
      </c>
      <c r="M40" s="48">
        <v>67790.55</v>
      </c>
      <c r="N40" s="27">
        <f t="shared" si="0"/>
        <v>779157.49000000011</v>
      </c>
    </row>
    <row r="41" spans="1:16" x14ac:dyDescent="0.2">
      <c r="A41" s="18" t="s">
        <v>72</v>
      </c>
      <c r="B41" s="166">
        <v>27550.9</v>
      </c>
      <c r="C41" s="179">
        <v>30934.15</v>
      </c>
      <c r="D41" s="191">
        <v>33629.21</v>
      </c>
      <c r="E41" s="206">
        <v>32934.980000000003</v>
      </c>
      <c r="F41" s="129">
        <v>32747.1</v>
      </c>
      <c r="G41" s="227">
        <v>36830.42</v>
      </c>
      <c r="H41" s="247">
        <v>28913.24</v>
      </c>
      <c r="I41" s="256">
        <v>25351.37</v>
      </c>
      <c r="J41" s="284">
        <v>41081.65</v>
      </c>
      <c r="K41" s="294">
        <v>32560.14</v>
      </c>
      <c r="L41" s="128">
        <v>33152.720000000001</v>
      </c>
      <c r="M41" s="48">
        <v>33895.370000000003</v>
      </c>
      <c r="N41" s="27">
        <f t="shared" si="0"/>
        <v>389581.25</v>
      </c>
    </row>
    <row r="42" spans="1:16" x14ac:dyDescent="0.2">
      <c r="A42" s="18" t="s">
        <v>73</v>
      </c>
      <c r="B42" s="166">
        <v>55101.53</v>
      </c>
      <c r="C42" s="179">
        <v>61858.79</v>
      </c>
      <c r="D42" s="191">
        <v>67256.87</v>
      </c>
      <c r="E42" s="206">
        <v>65869.88</v>
      </c>
      <c r="F42" s="129">
        <v>65498.16</v>
      </c>
      <c r="G42" s="227">
        <v>73646</v>
      </c>
      <c r="H42" s="249">
        <v>57823.75</v>
      </c>
      <c r="I42" s="256">
        <v>50702.59</v>
      </c>
      <c r="J42" s="284">
        <v>82163.7</v>
      </c>
      <c r="K42" s="294">
        <v>65118.78</v>
      </c>
      <c r="L42" s="128">
        <v>66304.67</v>
      </c>
      <c r="M42" s="48">
        <v>67790.460000000006</v>
      </c>
      <c r="N42" s="50">
        <f t="shared" si="0"/>
        <v>779135.17999999993</v>
      </c>
    </row>
    <row r="43" spans="1:16" s="51" customFormat="1" x14ac:dyDescent="0.2">
      <c r="A43" s="18" t="s">
        <v>74</v>
      </c>
      <c r="B43" s="166">
        <v>0.02</v>
      </c>
      <c r="C43" s="179">
        <v>0.2</v>
      </c>
      <c r="D43" s="189">
        <v>0</v>
      </c>
      <c r="E43" s="206">
        <v>0</v>
      </c>
      <c r="F43" s="129">
        <v>0.02</v>
      </c>
      <c r="G43" s="227">
        <v>14.18</v>
      </c>
      <c r="H43" s="247">
        <v>0</v>
      </c>
      <c r="I43" s="256">
        <v>0</v>
      </c>
      <c r="J43" s="284">
        <v>0.01</v>
      </c>
      <c r="K43" s="294">
        <v>0</v>
      </c>
      <c r="L43" s="128">
        <v>0</v>
      </c>
      <c r="M43" s="48">
        <v>0</v>
      </c>
      <c r="N43" s="50">
        <f t="shared" si="0"/>
        <v>14.43</v>
      </c>
    </row>
    <row r="44" spans="1:16" s="51" customFormat="1" x14ac:dyDescent="0.2">
      <c r="A44" s="18" t="s">
        <v>75</v>
      </c>
      <c r="B44" s="166">
        <v>55101.54</v>
      </c>
      <c r="C44" s="179">
        <v>61867.16</v>
      </c>
      <c r="D44" s="189">
        <v>67257.84</v>
      </c>
      <c r="E44" s="206">
        <v>65869.84</v>
      </c>
      <c r="F44" s="216">
        <v>65493.5</v>
      </c>
      <c r="G44" s="227">
        <v>73646.27</v>
      </c>
      <c r="H44" s="216">
        <v>57825.97</v>
      </c>
      <c r="I44" s="256">
        <v>50702.6</v>
      </c>
      <c r="J44" s="284">
        <v>82163.679999999993</v>
      </c>
      <c r="K44" s="294">
        <v>65118.94</v>
      </c>
      <c r="L44" s="128">
        <v>66304.67</v>
      </c>
      <c r="M44" s="48">
        <v>67790.460000000006</v>
      </c>
      <c r="N44" s="50">
        <f>SUM(B44:M44)</f>
        <v>779142.46999999986</v>
      </c>
    </row>
    <row r="45" spans="1:16" s="51" customFormat="1" x14ac:dyDescent="0.2">
      <c r="A45" s="53"/>
      <c r="B45" s="53"/>
      <c r="C45" s="53"/>
      <c r="D45" s="54"/>
      <c r="E45" s="54"/>
      <c r="F45" s="53"/>
      <c r="G45" s="54"/>
      <c r="H45" s="53"/>
      <c r="I45" s="54"/>
      <c r="J45" s="53"/>
      <c r="K45" s="54"/>
      <c r="L45" s="54"/>
      <c r="M45" s="54"/>
      <c r="N45" s="54"/>
      <c r="O45" s="53"/>
      <c r="P45" s="53"/>
    </row>
    <row r="46" spans="1:16" s="53" customFormat="1" x14ac:dyDescent="0.2">
      <c r="A46" s="8" t="s">
        <v>76</v>
      </c>
      <c r="B46" s="55">
        <f>SUM(B12:B45)</f>
        <v>61521770.519999996</v>
      </c>
      <c r="C46" s="118">
        <f>SUM(C12:C44)</f>
        <v>61880107.110000007</v>
      </c>
      <c r="D46" s="55">
        <f>SUM(D12:D45)</f>
        <v>62766244.199999988</v>
      </c>
      <c r="E46" s="55">
        <f>SUM(E12:E45)</f>
        <v>60355979.230000019</v>
      </c>
      <c r="F46" s="118">
        <f>SUM(F12:F44)</f>
        <v>64408727.75999999</v>
      </c>
      <c r="G46" s="55">
        <f>SUM(G12:G45)</f>
        <v>72557400.270000011</v>
      </c>
      <c r="H46" s="118">
        <f>SUM(H12:H44)</f>
        <v>59616022.480000004</v>
      </c>
      <c r="I46" s="55">
        <f>SUM(I12:I45)</f>
        <v>56886768.599999994</v>
      </c>
      <c r="J46" s="56">
        <f>SUM(J12:J44)</f>
        <v>69333468.020000026</v>
      </c>
      <c r="K46" s="56">
        <f>SUM(K12:K45)</f>
        <v>64519743.960000008</v>
      </c>
      <c r="L46" s="56">
        <f>SUM(L12:L45)</f>
        <v>67520049.340000004</v>
      </c>
      <c r="M46" s="56">
        <f>SUM(M12:M45)</f>
        <v>68023113.119999975</v>
      </c>
      <c r="N46" s="56">
        <f>SUM(N12:N45)</f>
        <v>769389394.60999978</v>
      </c>
      <c r="O46" s="7"/>
      <c r="P46" s="7"/>
    </row>
    <row r="47" spans="1:16" x14ac:dyDescent="0.2">
      <c r="A47" s="18" t="s">
        <v>44</v>
      </c>
      <c r="B47" s="167">
        <v>1095807.58</v>
      </c>
      <c r="C47" s="180">
        <v>1102190.21</v>
      </c>
      <c r="D47" s="193">
        <v>1117973.8600000001</v>
      </c>
      <c r="E47" s="207">
        <v>1075042.93</v>
      </c>
      <c r="F47" s="217">
        <v>1147229.25</v>
      </c>
      <c r="G47" s="228">
        <v>1292370.95</v>
      </c>
      <c r="H47" s="216">
        <v>1061862.97</v>
      </c>
      <c r="I47" s="257">
        <v>1013250.31</v>
      </c>
      <c r="J47" s="285">
        <v>1234947.3</v>
      </c>
      <c r="K47" s="293">
        <v>1149206.68</v>
      </c>
      <c r="L47" s="293">
        <v>1202647.19</v>
      </c>
      <c r="M47" s="52">
        <v>1211607.6499999999</v>
      </c>
      <c r="N47" s="57">
        <f>SUM(B47:M47)</f>
        <v>13704136.880000001</v>
      </c>
    </row>
    <row r="48" spans="1:16" x14ac:dyDescent="0.2">
      <c r="B48" s="1"/>
      <c r="M48" s="48"/>
    </row>
    <row r="49" spans="1:14" ht="13.5" thickBot="1" x14ac:dyDescent="0.25">
      <c r="A49" s="45" t="s">
        <v>15</v>
      </c>
      <c r="B49" s="58">
        <f>B46+B47</f>
        <v>62617578.099999994</v>
      </c>
      <c r="C49" s="58">
        <f>C46+C47</f>
        <v>62982297.320000008</v>
      </c>
      <c r="D49" s="58">
        <f t="shared" ref="D49:N49" si="1">D46+D47</f>
        <v>63884218.059999987</v>
      </c>
      <c r="E49" s="58">
        <f t="shared" si="1"/>
        <v>61431022.160000019</v>
      </c>
      <c r="F49" s="58">
        <f t="shared" si="1"/>
        <v>65555957.00999999</v>
      </c>
      <c r="G49" s="58">
        <f t="shared" si="1"/>
        <v>73849771.220000014</v>
      </c>
      <c r="H49" s="58">
        <f t="shared" si="1"/>
        <v>60677885.450000003</v>
      </c>
      <c r="I49" s="58">
        <f>I46+I47</f>
        <v>57900018.909999996</v>
      </c>
      <c r="J49" s="58">
        <f>J46+J47</f>
        <v>70568415.320000023</v>
      </c>
      <c r="K49" s="58">
        <f t="shared" si="1"/>
        <v>65668950.640000008</v>
      </c>
      <c r="L49" s="58">
        <f>L46+L47</f>
        <v>68722696.530000001</v>
      </c>
      <c r="M49" s="58">
        <f t="shared" si="1"/>
        <v>69234720.769999981</v>
      </c>
      <c r="N49" s="58">
        <f t="shared" si="1"/>
        <v>783093531.48999977</v>
      </c>
    </row>
    <row r="50" spans="1:14" ht="13.5" thickTop="1" x14ac:dyDescent="0.2"/>
    <row r="54" spans="1:14" x14ac:dyDescent="0.2">
      <c r="A54" s="2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x14ac:dyDescent="0.2">
      <c r="A55" s="59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</sheetData>
  <mergeCells count="4">
    <mergeCell ref="A1:N1"/>
    <mergeCell ref="A2:N2"/>
    <mergeCell ref="A3:N3"/>
    <mergeCell ref="A4:N4"/>
  </mergeCells>
  <pageMargins left="0.7" right="0.7" top="0.75" bottom="0.75" header="0.3" footer="0.3"/>
  <pageSetup orientation="portrait" r:id="rId1"/>
  <ignoredErrors>
    <ignoredError sqref="F46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9"/>
  <sheetViews>
    <sheetView zoomScaleNormal="100" workbookViewId="0">
      <selection activeCell="G8" sqref="G8"/>
    </sheetView>
  </sheetViews>
  <sheetFormatPr defaultRowHeight="15" x14ac:dyDescent="0.25"/>
  <cols>
    <col min="1" max="1" width="36.42578125" customWidth="1"/>
    <col min="2" max="3" width="14.28515625" style="70" bestFit="1" customWidth="1"/>
    <col min="4" max="4" width="14.7109375" style="70" bestFit="1" customWidth="1"/>
    <col min="5" max="7" width="14.28515625" style="70" bestFit="1" customWidth="1"/>
    <col min="8" max="9" width="15.42578125" style="60" customWidth="1"/>
    <col min="10" max="10" width="14" bestFit="1" customWidth="1"/>
    <col min="11" max="11" width="14.28515625" bestFit="1" customWidth="1"/>
    <col min="12" max="12" width="14" customWidth="1"/>
    <col min="13" max="13" width="11.5703125" bestFit="1" customWidth="1"/>
    <col min="259" max="259" width="36.42578125" customWidth="1"/>
    <col min="260" max="261" width="13.7109375" customWidth="1"/>
    <col min="262" max="262" width="14.85546875" bestFit="1" customWidth="1"/>
    <col min="263" max="263" width="13.7109375" customWidth="1"/>
    <col min="264" max="265" width="15.42578125" customWidth="1"/>
    <col min="266" max="266" width="14" bestFit="1" customWidth="1"/>
    <col min="268" max="268" width="14" customWidth="1"/>
    <col min="515" max="515" width="36.42578125" customWidth="1"/>
    <col min="516" max="517" width="13.7109375" customWidth="1"/>
    <col min="518" max="518" width="14.85546875" bestFit="1" customWidth="1"/>
    <col min="519" max="519" width="13.7109375" customWidth="1"/>
    <col min="520" max="521" width="15.42578125" customWidth="1"/>
    <col min="522" max="522" width="14" bestFit="1" customWidth="1"/>
    <col min="524" max="524" width="14" customWidth="1"/>
    <col min="771" max="771" width="36.42578125" customWidth="1"/>
    <col min="772" max="773" width="13.7109375" customWidth="1"/>
    <col min="774" max="774" width="14.85546875" bestFit="1" customWidth="1"/>
    <col min="775" max="775" width="13.7109375" customWidth="1"/>
    <col min="776" max="777" width="15.42578125" customWidth="1"/>
    <col min="778" max="778" width="14" bestFit="1" customWidth="1"/>
    <col min="780" max="780" width="14" customWidth="1"/>
    <col min="1027" max="1027" width="36.42578125" customWidth="1"/>
    <col min="1028" max="1029" width="13.7109375" customWidth="1"/>
    <col min="1030" max="1030" width="14.85546875" bestFit="1" customWidth="1"/>
    <col min="1031" max="1031" width="13.7109375" customWidth="1"/>
    <col min="1032" max="1033" width="15.42578125" customWidth="1"/>
    <col min="1034" max="1034" width="14" bestFit="1" customWidth="1"/>
    <col min="1036" max="1036" width="14" customWidth="1"/>
    <col min="1283" max="1283" width="36.42578125" customWidth="1"/>
    <col min="1284" max="1285" width="13.7109375" customWidth="1"/>
    <col min="1286" max="1286" width="14.85546875" bestFit="1" customWidth="1"/>
    <col min="1287" max="1287" width="13.7109375" customWidth="1"/>
    <col min="1288" max="1289" width="15.42578125" customWidth="1"/>
    <col min="1290" max="1290" width="14" bestFit="1" customWidth="1"/>
    <col min="1292" max="1292" width="14" customWidth="1"/>
    <col min="1539" max="1539" width="36.42578125" customWidth="1"/>
    <col min="1540" max="1541" width="13.7109375" customWidth="1"/>
    <col min="1542" max="1542" width="14.85546875" bestFit="1" customWidth="1"/>
    <col min="1543" max="1543" width="13.7109375" customWidth="1"/>
    <col min="1544" max="1545" width="15.42578125" customWidth="1"/>
    <col min="1546" max="1546" width="14" bestFit="1" customWidth="1"/>
    <col min="1548" max="1548" width="14" customWidth="1"/>
    <col min="1795" max="1795" width="36.42578125" customWidth="1"/>
    <col min="1796" max="1797" width="13.7109375" customWidth="1"/>
    <col min="1798" max="1798" width="14.85546875" bestFit="1" customWidth="1"/>
    <col min="1799" max="1799" width="13.7109375" customWidth="1"/>
    <col min="1800" max="1801" width="15.42578125" customWidth="1"/>
    <col min="1802" max="1802" width="14" bestFit="1" customWidth="1"/>
    <col min="1804" max="1804" width="14" customWidth="1"/>
    <col min="2051" max="2051" width="36.42578125" customWidth="1"/>
    <col min="2052" max="2053" width="13.7109375" customWidth="1"/>
    <col min="2054" max="2054" width="14.85546875" bestFit="1" customWidth="1"/>
    <col min="2055" max="2055" width="13.7109375" customWidth="1"/>
    <col min="2056" max="2057" width="15.42578125" customWidth="1"/>
    <col min="2058" max="2058" width="14" bestFit="1" customWidth="1"/>
    <col min="2060" max="2060" width="14" customWidth="1"/>
    <col min="2307" max="2307" width="36.42578125" customWidth="1"/>
    <col min="2308" max="2309" width="13.7109375" customWidth="1"/>
    <col min="2310" max="2310" width="14.85546875" bestFit="1" customWidth="1"/>
    <col min="2311" max="2311" width="13.7109375" customWidth="1"/>
    <col min="2312" max="2313" width="15.42578125" customWidth="1"/>
    <col min="2314" max="2314" width="14" bestFit="1" customWidth="1"/>
    <col min="2316" max="2316" width="14" customWidth="1"/>
    <col min="2563" max="2563" width="36.42578125" customWidth="1"/>
    <col min="2564" max="2565" width="13.7109375" customWidth="1"/>
    <col min="2566" max="2566" width="14.85546875" bestFit="1" customWidth="1"/>
    <col min="2567" max="2567" width="13.7109375" customWidth="1"/>
    <col min="2568" max="2569" width="15.42578125" customWidth="1"/>
    <col min="2570" max="2570" width="14" bestFit="1" customWidth="1"/>
    <col min="2572" max="2572" width="14" customWidth="1"/>
    <col min="2819" max="2819" width="36.42578125" customWidth="1"/>
    <col min="2820" max="2821" width="13.7109375" customWidth="1"/>
    <col min="2822" max="2822" width="14.85546875" bestFit="1" customWidth="1"/>
    <col min="2823" max="2823" width="13.7109375" customWidth="1"/>
    <col min="2824" max="2825" width="15.42578125" customWidth="1"/>
    <col min="2826" max="2826" width="14" bestFit="1" customWidth="1"/>
    <col min="2828" max="2828" width="14" customWidth="1"/>
    <col min="3075" max="3075" width="36.42578125" customWidth="1"/>
    <col min="3076" max="3077" width="13.7109375" customWidth="1"/>
    <col min="3078" max="3078" width="14.85546875" bestFit="1" customWidth="1"/>
    <col min="3079" max="3079" width="13.7109375" customWidth="1"/>
    <col min="3080" max="3081" width="15.42578125" customWidth="1"/>
    <col min="3082" max="3082" width="14" bestFit="1" customWidth="1"/>
    <col min="3084" max="3084" width="14" customWidth="1"/>
    <col min="3331" max="3331" width="36.42578125" customWidth="1"/>
    <col min="3332" max="3333" width="13.7109375" customWidth="1"/>
    <col min="3334" max="3334" width="14.85546875" bestFit="1" customWidth="1"/>
    <col min="3335" max="3335" width="13.7109375" customWidth="1"/>
    <col min="3336" max="3337" width="15.42578125" customWidth="1"/>
    <col min="3338" max="3338" width="14" bestFit="1" customWidth="1"/>
    <col min="3340" max="3340" width="14" customWidth="1"/>
    <col min="3587" max="3587" width="36.42578125" customWidth="1"/>
    <col min="3588" max="3589" width="13.7109375" customWidth="1"/>
    <col min="3590" max="3590" width="14.85546875" bestFit="1" customWidth="1"/>
    <col min="3591" max="3591" width="13.7109375" customWidth="1"/>
    <col min="3592" max="3593" width="15.42578125" customWidth="1"/>
    <col min="3594" max="3594" width="14" bestFit="1" customWidth="1"/>
    <col min="3596" max="3596" width="14" customWidth="1"/>
    <col min="3843" max="3843" width="36.42578125" customWidth="1"/>
    <col min="3844" max="3845" width="13.7109375" customWidth="1"/>
    <col min="3846" max="3846" width="14.85546875" bestFit="1" customWidth="1"/>
    <col min="3847" max="3847" width="13.7109375" customWidth="1"/>
    <col min="3848" max="3849" width="15.42578125" customWidth="1"/>
    <col min="3850" max="3850" width="14" bestFit="1" customWidth="1"/>
    <col min="3852" max="3852" width="14" customWidth="1"/>
    <col min="4099" max="4099" width="36.42578125" customWidth="1"/>
    <col min="4100" max="4101" width="13.7109375" customWidth="1"/>
    <col min="4102" max="4102" width="14.85546875" bestFit="1" customWidth="1"/>
    <col min="4103" max="4103" width="13.7109375" customWidth="1"/>
    <col min="4104" max="4105" width="15.42578125" customWidth="1"/>
    <col min="4106" max="4106" width="14" bestFit="1" customWidth="1"/>
    <col min="4108" max="4108" width="14" customWidth="1"/>
    <col min="4355" max="4355" width="36.42578125" customWidth="1"/>
    <col min="4356" max="4357" width="13.7109375" customWidth="1"/>
    <col min="4358" max="4358" width="14.85546875" bestFit="1" customWidth="1"/>
    <col min="4359" max="4359" width="13.7109375" customWidth="1"/>
    <col min="4360" max="4361" width="15.42578125" customWidth="1"/>
    <col min="4362" max="4362" width="14" bestFit="1" customWidth="1"/>
    <col min="4364" max="4364" width="14" customWidth="1"/>
    <col min="4611" max="4611" width="36.42578125" customWidth="1"/>
    <col min="4612" max="4613" width="13.7109375" customWidth="1"/>
    <col min="4614" max="4614" width="14.85546875" bestFit="1" customWidth="1"/>
    <col min="4615" max="4615" width="13.7109375" customWidth="1"/>
    <col min="4616" max="4617" width="15.42578125" customWidth="1"/>
    <col min="4618" max="4618" width="14" bestFit="1" customWidth="1"/>
    <col min="4620" max="4620" width="14" customWidth="1"/>
    <col min="4867" max="4867" width="36.42578125" customWidth="1"/>
    <col min="4868" max="4869" width="13.7109375" customWidth="1"/>
    <col min="4870" max="4870" width="14.85546875" bestFit="1" customWidth="1"/>
    <col min="4871" max="4871" width="13.7109375" customWidth="1"/>
    <col min="4872" max="4873" width="15.42578125" customWidth="1"/>
    <col min="4874" max="4874" width="14" bestFit="1" customWidth="1"/>
    <col min="4876" max="4876" width="14" customWidth="1"/>
    <col min="5123" max="5123" width="36.42578125" customWidth="1"/>
    <col min="5124" max="5125" width="13.7109375" customWidth="1"/>
    <col min="5126" max="5126" width="14.85546875" bestFit="1" customWidth="1"/>
    <col min="5127" max="5127" width="13.7109375" customWidth="1"/>
    <col min="5128" max="5129" width="15.42578125" customWidth="1"/>
    <col min="5130" max="5130" width="14" bestFit="1" customWidth="1"/>
    <col min="5132" max="5132" width="14" customWidth="1"/>
    <col min="5379" max="5379" width="36.42578125" customWidth="1"/>
    <col min="5380" max="5381" width="13.7109375" customWidth="1"/>
    <col min="5382" max="5382" width="14.85546875" bestFit="1" customWidth="1"/>
    <col min="5383" max="5383" width="13.7109375" customWidth="1"/>
    <col min="5384" max="5385" width="15.42578125" customWidth="1"/>
    <col min="5386" max="5386" width="14" bestFit="1" customWidth="1"/>
    <col min="5388" max="5388" width="14" customWidth="1"/>
    <col min="5635" max="5635" width="36.42578125" customWidth="1"/>
    <col min="5636" max="5637" width="13.7109375" customWidth="1"/>
    <col min="5638" max="5638" width="14.85546875" bestFit="1" customWidth="1"/>
    <col min="5639" max="5639" width="13.7109375" customWidth="1"/>
    <col min="5640" max="5641" width="15.42578125" customWidth="1"/>
    <col min="5642" max="5642" width="14" bestFit="1" customWidth="1"/>
    <col min="5644" max="5644" width="14" customWidth="1"/>
    <col min="5891" max="5891" width="36.42578125" customWidth="1"/>
    <col min="5892" max="5893" width="13.7109375" customWidth="1"/>
    <col min="5894" max="5894" width="14.85546875" bestFit="1" customWidth="1"/>
    <col min="5895" max="5895" width="13.7109375" customWidth="1"/>
    <col min="5896" max="5897" width="15.42578125" customWidth="1"/>
    <col min="5898" max="5898" width="14" bestFit="1" customWidth="1"/>
    <col min="5900" max="5900" width="14" customWidth="1"/>
    <col min="6147" max="6147" width="36.42578125" customWidth="1"/>
    <col min="6148" max="6149" width="13.7109375" customWidth="1"/>
    <col min="6150" max="6150" width="14.85546875" bestFit="1" customWidth="1"/>
    <col min="6151" max="6151" width="13.7109375" customWidth="1"/>
    <col min="6152" max="6153" width="15.42578125" customWidth="1"/>
    <col min="6154" max="6154" width="14" bestFit="1" customWidth="1"/>
    <col min="6156" max="6156" width="14" customWidth="1"/>
    <col min="6403" max="6403" width="36.42578125" customWidth="1"/>
    <col min="6404" max="6405" width="13.7109375" customWidth="1"/>
    <col min="6406" max="6406" width="14.85546875" bestFit="1" customWidth="1"/>
    <col min="6407" max="6407" width="13.7109375" customWidth="1"/>
    <col min="6408" max="6409" width="15.42578125" customWidth="1"/>
    <col min="6410" max="6410" width="14" bestFit="1" customWidth="1"/>
    <col min="6412" max="6412" width="14" customWidth="1"/>
    <col min="6659" max="6659" width="36.42578125" customWidth="1"/>
    <col min="6660" max="6661" width="13.7109375" customWidth="1"/>
    <col min="6662" max="6662" width="14.85546875" bestFit="1" customWidth="1"/>
    <col min="6663" max="6663" width="13.7109375" customWidth="1"/>
    <col min="6664" max="6665" width="15.42578125" customWidth="1"/>
    <col min="6666" max="6666" width="14" bestFit="1" customWidth="1"/>
    <col min="6668" max="6668" width="14" customWidth="1"/>
    <col min="6915" max="6915" width="36.42578125" customWidth="1"/>
    <col min="6916" max="6917" width="13.7109375" customWidth="1"/>
    <col min="6918" max="6918" width="14.85546875" bestFit="1" customWidth="1"/>
    <col min="6919" max="6919" width="13.7109375" customWidth="1"/>
    <col min="6920" max="6921" width="15.42578125" customWidth="1"/>
    <col min="6922" max="6922" width="14" bestFit="1" customWidth="1"/>
    <col min="6924" max="6924" width="14" customWidth="1"/>
    <col min="7171" max="7171" width="36.42578125" customWidth="1"/>
    <col min="7172" max="7173" width="13.7109375" customWidth="1"/>
    <col min="7174" max="7174" width="14.85546875" bestFit="1" customWidth="1"/>
    <col min="7175" max="7175" width="13.7109375" customWidth="1"/>
    <col min="7176" max="7177" width="15.42578125" customWidth="1"/>
    <col min="7178" max="7178" width="14" bestFit="1" customWidth="1"/>
    <col min="7180" max="7180" width="14" customWidth="1"/>
    <col min="7427" max="7427" width="36.42578125" customWidth="1"/>
    <col min="7428" max="7429" width="13.7109375" customWidth="1"/>
    <col min="7430" max="7430" width="14.85546875" bestFit="1" customWidth="1"/>
    <col min="7431" max="7431" width="13.7109375" customWidth="1"/>
    <col min="7432" max="7433" width="15.42578125" customWidth="1"/>
    <col min="7434" max="7434" width="14" bestFit="1" customWidth="1"/>
    <col min="7436" max="7436" width="14" customWidth="1"/>
    <col min="7683" max="7683" width="36.42578125" customWidth="1"/>
    <col min="7684" max="7685" width="13.7109375" customWidth="1"/>
    <col min="7686" max="7686" width="14.85546875" bestFit="1" customWidth="1"/>
    <col min="7687" max="7687" width="13.7109375" customWidth="1"/>
    <col min="7688" max="7689" width="15.42578125" customWidth="1"/>
    <col min="7690" max="7690" width="14" bestFit="1" customWidth="1"/>
    <col min="7692" max="7692" width="14" customWidth="1"/>
    <col min="7939" max="7939" width="36.42578125" customWidth="1"/>
    <col min="7940" max="7941" width="13.7109375" customWidth="1"/>
    <col min="7942" max="7942" width="14.85546875" bestFit="1" customWidth="1"/>
    <col min="7943" max="7943" width="13.7109375" customWidth="1"/>
    <col min="7944" max="7945" width="15.42578125" customWidth="1"/>
    <col min="7946" max="7946" width="14" bestFit="1" customWidth="1"/>
    <col min="7948" max="7948" width="14" customWidth="1"/>
    <col min="8195" max="8195" width="36.42578125" customWidth="1"/>
    <col min="8196" max="8197" width="13.7109375" customWidth="1"/>
    <col min="8198" max="8198" width="14.85546875" bestFit="1" customWidth="1"/>
    <col min="8199" max="8199" width="13.7109375" customWidth="1"/>
    <col min="8200" max="8201" width="15.42578125" customWidth="1"/>
    <col min="8202" max="8202" width="14" bestFit="1" customWidth="1"/>
    <col min="8204" max="8204" width="14" customWidth="1"/>
    <col min="8451" max="8451" width="36.42578125" customWidth="1"/>
    <col min="8452" max="8453" width="13.7109375" customWidth="1"/>
    <col min="8454" max="8454" width="14.85546875" bestFit="1" customWidth="1"/>
    <col min="8455" max="8455" width="13.7109375" customWidth="1"/>
    <col min="8456" max="8457" width="15.42578125" customWidth="1"/>
    <col min="8458" max="8458" width="14" bestFit="1" customWidth="1"/>
    <col min="8460" max="8460" width="14" customWidth="1"/>
    <col min="8707" max="8707" width="36.42578125" customWidth="1"/>
    <col min="8708" max="8709" width="13.7109375" customWidth="1"/>
    <col min="8710" max="8710" width="14.85546875" bestFit="1" customWidth="1"/>
    <col min="8711" max="8711" width="13.7109375" customWidth="1"/>
    <col min="8712" max="8713" width="15.42578125" customWidth="1"/>
    <col min="8714" max="8714" width="14" bestFit="1" customWidth="1"/>
    <col min="8716" max="8716" width="14" customWidth="1"/>
    <col min="8963" max="8963" width="36.42578125" customWidth="1"/>
    <col min="8964" max="8965" width="13.7109375" customWidth="1"/>
    <col min="8966" max="8966" width="14.85546875" bestFit="1" customWidth="1"/>
    <col min="8967" max="8967" width="13.7109375" customWidth="1"/>
    <col min="8968" max="8969" width="15.42578125" customWidth="1"/>
    <col min="8970" max="8970" width="14" bestFit="1" customWidth="1"/>
    <col min="8972" max="8972" width="14" customWidth="1"/>
    <col min="9219" max="9219" width="36.42578125" customWidth="1"/>
    <col min="9220" max="9221" width="13.7109375" customWidth="1"/>
    <col min="9222" max="9222" width="14.85546875" bestFit="1" customWidth="1"/>
    <col min="9223" max="9223" width="13.7109375" customWidth="1"/>
    <col min="9224" max="9225" width="15.42578125" customWidth="1"/>
    <col min="9226" max="9226" width="14" bestFit="1" customWidth="1"/>
    <col min="9228" max="9228" width="14" customWidth="1"/>
    <col min="9475" max="9475" width="36.42578125" customWidth="1"/>
    <col min="9476" max="9477" width="13.7109375" customWidth="1"/>
    <col min="9478" max="9478" width="14.85546875" bestFit="1" customWidth="1"/>
    <col min="9479" max="9479" width="13.7109375" customWidth="1"/>
    <col min="9480" max="9481" width="15.42578125" customWidth="1"/>
    <col min="9482" max="9482" width="14" bestFit="1" customWidth="1"/>
    <col min="9484" max="9484" width="14" customWidth="1"/>
    <col min="9731" max="9731" width="36.42578125" customWidth="1"/>
    <col min="9732" max="9733" width="13.7109375" customWidth="1"/>
    <col min="9734" max="9734" width="14.85546875" bestFit="1" customWidth="1"/>
    <col min="9735" max="9735" width="13.7109375" customWidth="1"/>
    <col min="9736" max="9737" width="15.42578125" customWidth="1"/>
    <col min="9738" max="9738" width="14" bestFit="1" customWidth="1"/>
    <col min="9740" max="9740" width="14" customWidth="1"/>
    <col min="9987" max="9987" width="36.42578125" customWidth="1"/>
    <col min="9988" max="9989" width="13.7109375" customWidth="1"/>
    <col min="9990" max="9990" width="14.85546875" bestFit="1" customWidth="1"/>
    <col min="9991" max="9991" width="13.7109375" customWidth="1"/>
    <col min="9992" max="9993" width="15.42578125" customWidth="1"/>
    <col min="9994" max="9994" width="14" bestFit="1" customWidth="1"/>
    <col min="9996" max="9996" width="14" customWidth="1"/>
    <col min="10243" max="10243" width="36.42578125" customWidth="1"/>
    <col min="10244" max="10245" width="13.7109375" customWidth="1"/>
    <col min="10246" max="10246" width="14.85546875" bestFit="1" customWidth="1"/>
    <col min="10247" max="10247" width="13.7109375" customWidth="1"/>
    <col min="10248" max="10249" width="15.42578125" customWidth="1"/>
    <col min="10250" max="10250" width="14" bestFit="1" customWidth="1"/>
    <col min="10252" max="10252" width="14" customWidth="1"/>
    <col min="10499" max="10499" width="36.42578125" customWidth="1"/>
    <col min="10500" max="10501" width="13.7109375" customWidth="1"/>
    <col min="10502" max="10502" width="14.85546875" bestFit="1" customWidth="1"/>
    <col min="10503" max="10503" width="13.7109375" customWidth="1"/>
    <col min="10504" max="10505" width="15.42578125" customWidth="1"/>
    <col min="10506" max="10506" width="14" bestFit="1" customWidth="1"/>
    <col min="10508" max="10508" width="14" customWidth="1"/>
    <col min="10755" max="10755" width="36.42578125" customWidth="1"/>
    <col min="10756" max="10757" width="13.7109375" customWidth="1"/>
    <col min="10758" max="10758" width="14.85546875" bestFit="1" customWidth="1"/>
    <col min="10759" max="10759" width="13.7109375" customWidth="1"/>
    <col min="10760" max="10761" width="15.42578125" customWidth="1"/>
    <col min="10762" max="10762" width="14" bestFit="1" customWidth="1"/>
    <col min="10764" max="10764" width="14" customWidth="1"/>
    <col min="11011" max="11011" width="36.42578125" customWidth="1"/>
    <col min="11012" max="11013" width="13.7109375" customWidth="1"/>
    <col min="11014" max="11014" width="14.85546875" bestFit="1" customWidth="1"/>
    <col min="11015" max="11015" width="13.7109375" customWidth="1"/>
    <col min="11016" max="11017" width="15.42578125" customWidth="1"/>
    <col min="11018" max="11018" width="14" bestFit="1" customWidth="1"/>
    <col min="11020" max="11020" width="14" customWidth="1"/>
    <col min="11267" max="11267" width="36.42578125" customWidth="1"/>
    <col min="11268" max="11269" width="13.7109375" customWidth="1"/>
    <col min="11270" max="11270" width="14.85546875" bestFit="1" customWidth="1"/>
    <col min="11271" max="11271" width="13.7109375" customWidth="1"/>
    <col min="11272" max="11273" width="15.42578125" customWidth="1"/>
    <col min="11274" max="11274" width="14" bestFit="1" customWidth="1"/>
    <col min="11276" max="11276" width="14" customWidth="1"/>
    <col min="11523" max="11523" width="36.42578125" customWidth="1"/>
    <col min="11524" max="11525" width="13.7109375" customWidth="1"/>
    <col min="11526" max="11526" width="14.85546875" bestFit="1" customWidth="1"/>
    <col min="11527" max="11527" width="13.7109375" customWidth="1"/>
    <col min="11528" max="11529" width="15.42578125" customWidth="1"/>
    <col min="11530" max="11530" width="14" bestFit="1" customWidth="1"/>
    <col min="11532" max="11532" width="14" customWidth="1"/>
    <col min="11779" max="11779" width="36.42578125" customWidth="1"/>
    <col min="11780" max="11781" width="13.7109375" customWidth="1"/>
    <col min="11782" max="11782" width="14.85546875" bestFit="1" customWidth="1"/>
    <col min="11783" max="11783" width="13.7109375" customWidth="1"/>
    <col min="11784" max="11785" width="15.42578125" customWidth="1"/>
    <col min="11786" max="11786" width="14" bestFit="1" customWidth="1"/>
    <col min="11788" max="11788" width="14" customWidth="1"/>
    <col min="12035" max="12035" width="36.42578125" customWidth="1"/>
    <col min="12036" max="12037" width="13.7109375" customWidth="1"/>
    <col min="12038" max="12038" width="14.85546875" bestFit="1" customWidth="1"/>
    <col min="12039" max="12039" width="13.7109375" customWidth="1"/>
    <col min="12040" max="12041" width="15.42578125" customWidth="1"/>
    <col min="12042" max="12042" width="14" bestFit="1" customWidth="1"/>
    <col min="12044" max="12044" width="14" customWidth="1"/>
    <col min="12291" max="12291" width="36.42578125" customWidth="1"/>
    <col min="12292" max="12293" width="13.7109375" customWidth="1"/>
    <col min="12294" max="12294" width="14.85546875" bestFit="1" customWidth="1"/>
    <col min="12295" max="12295" width="13.7109375" customWidth="1"/>
    <col min="12296" max="12297" width="15.42578125" customWidth="1"/>
    <col min="12298" max="12298" width="14" bestFit="1" customWidth="1"/>
    <col min="12300" max="12300" width="14" customWidth="1"/>
    <col min="12547" max="12547" width="36.42578125" customWidth="1"/>
    <col min="12548" max="12549" width="13.7109375" customWidth="1"/>
    <col min="12550" max="12550" width="14.85546875" bestFit="1" customWidth="1"/>
    <col min="12551" max="12551" width="13.7109375" customWidth="1"/>
    <col min="12552" max="12553" width="15.42578125" customWidth="1"/>
    <col min="12554" max="12554" width="14" bestFit="1" customWidth="1"/>
    <col min="12556" max="12556" width="14" customWidth="1"/>
    <col min="12803" max="12803" width="36.42578125" customWidth="1"/>
    <col min="12804" max="12805" width="13.7109375" customWidth="1"/>
    <col min="12806" max="12806" width="14.85546875" bestFit="1" customWidth="1"/>
    <col min="12807" max="12807" width="13.7109375" customWidth="1"/>
    <col min="12808" max="12809" width="15.42578125" customWidth="1"/>
    <col min="12810" max="12810" width="14" bestFit="1" customWidth="1"/>
    <col min="12812" max="12812" width="14" customWidth="1"/>
    <col min="13059" max="13059" width="36.42578125" customWidth="1"/>
    <col min="13060" max="13061" width="13.7109375" customWidth="1"/>
    <col min="13062" max="13062" width="14.85546875" bestFit="1" customWidth="1"/>
    <col min="13063" max="13063" width="13.7109375" customWidth="1"/>
    <col min="13064" max="13065" width="15.42578125" customWidth="1"/>
    <col min="13066" max="13066" width="14" bestFit="1" customWidth="1"/>
    <col min="13068" max="13068" width="14" customWidth="1"/>
    <col min="13315" max="13315" width="36.42578125" customWidth="1"/>
    <col min="13316" max="13317" width="13.7109375" customWidth="1"/>
    <col min="13318" max="13318" width="14.85546875" bestFit="1" customWidth="1"/>
    <col min="13319" max="13319" width="13.7109375" customWidth="1"/>
    <col min="13320" max="13321" width="15.42578125" customWidth="1"/>
    <col min="13322" max="13322" width="14" bestFit="1" customWidth="1"/>
    <col min="13324" max="13324" width="14" customWidth="1"/>
    <col min="13571" max="13571" width="36.42578125" customWidth="1"/>
    <col min="13572" max="13573" width="13.7109375" customWidth="1"/>
    <col min="13574" max="13574" width="14.85546875" bestFit="1" customWidth="1"/>
    <col min="13575" max="13575" width="13.7109375" customWidth="1"/>
    <col min="13576" max="13577" width="15.42578125" customWidth="1"/>
    <col min="13578" max="13578" width="14" bestFit="1" customWidth="1"/>
    <col min="13580" max="13580" width="14" customWidth="1"/>
    <col min="13827" max="13827" width="36.42578125" customWidth="1"/>
    <col min="13828" max="13829" width="13.7109375" customWidth="1"/>
    <col min="13830" max="13830" width="14.85546875" bestFit="1" customWidth="1"/>
    <col min="13831" max="13831" width="13.7109375" customWidth="1"/>
    <col min="13832" max="13833" width="15.42578125" customWidth="1"/>
    <col min="13834" max="13834" width="14" bestFit="1" customWidth="1"/>
    <col min="13836" max="13836" width="14" customWidth="1"/>
    <col min="14083" max="14083" width="36.42578125" customWidth="1"/>
    <col min="14084" max="14085" width="13.7109375" customWidth="1"/>
    <col min="14086" max="14086" width="14.85546875" bestFit="1" customWidth="1"/>
    <col min="14087" max="14087" width="13.7109375" customWidth="1"/>
    <col min="14088" max="14089" width="15.42578125" customWidth="1"/>
    <col min="14090" max="14090" width="14" bestFit="1" customWidth="1"/>
    <col min="14092" max="14092" width="14" customWidth="1"/>
    <col min="14339" max="14339" width="36.42578125" customWidth="1"/>
    <col min="14340" max="14341" width="13.7109375" customWidth="1"/>
    <col min="14342" max="14342" width="14.85546875" bestFit="1" customWidth="1"/>
    <col min="14343" max="14343" width="13.7109375" customWidth="1"/>
    <col min="14344" max="14345" width="15.42578125" customWidth="1"/>
    <col min="14346" max="14346" width="14" bestFit="1" customWidth="1"/>
    <col min="14348" max="14348" width="14" customWidth="1"/>
    <col min="14595" max="14595" width="36.42578125" customWidth="1"/>
    <col min="14596" max="14597" width="13.7109375" customWidth="1"/>
    <col min="14598" max="14598" width="14.85546875" bestFit="1" customWidth="1"/>
    <col min="14599" max="14599" width="13.7109375" customWidth="1"/>
    <col min="14600" max="14601" width="15.42578125" customWidth="1"/>
    <col min="14602" max="14602" width="14" bestFit="1" customWidth="1"/>
    <col min="14604" max="14604" width="14" customWidth="1"/>
    <col min="14851" max="14851" width="36.42578125" customWidth="1"/>
    <col min="14852" max="14853" width="13.7109375" customWidth="1"/>
    <col min="14854" max="14854" width="14.85546875" bestFit="1" customWidth="1"/>
    <col min="14855" max="14855" width="13.7109375" customWidth="1"/>
    <col min="14856" max="14857" width="15.42578125" customWidth="1"/>
    <col min="14858" max="14858" width="14" bestFit="1" customWidth="1"/>
    <col min="14860" max="14860" width="14" customWidth="1"/>
    <col min="15107" max="15107" width="36.42578125" customWidth="1"/>
    <col min="15108" max="15109" width="13.7109375" customWidth="1"/>
    <col min="15110" max="15110" width="14.85546875" bestFit="1" customWidth="1"/>
    <col min="15111" max="15111" width="13.7109375" customWidth="1"/>
    <col min="15112" max="15113" width="15.42578125" customWidth="1"/>
    <col min="15114" max="15114" width="14" bestFit="1" customWidth="1"/>
    <col min="15116" max="15116" width="14" customWidth="1"/>
    <col min="15363" max="15363" width="36.42578125" customWidth="1"/>
    <col min="15364" max="15365" width="13.7109375" customWidth="1"/>
    <col min="15366" max="15366" width="14.85546875" bestFit="1" customWidth="1"/>
    <col min="15367" max="15367" width="13.7109375" customWidth="1"/>
    <col min="15368" max="15369" width="15.42578125" customWidth="1"/>
    <col min="15370" max="15370" width="14" bestFit="1" customWidth="1"/>
    <col min="15372" max="15372" width="14" customWidth="1"/>
    <col min="15619" max="15619" width="36.42578125" customWidth="1"/>
    <col min="15620" max="15621" width="13.7109375" customWidth="1"/>
    <col min="15622" max="15622" width="14.85546875" bestFit="1" customWidth="1"/>
    <col min="15623" max="15623" width="13.7109375" customWidth="1"/>
    <col min="15624" max="15625" width="15.42578125" customWidth="1"/>
    <col min="15626" max="15626" width="14" bestFit="1" customWidth="1"/>
    <col min="15628" max="15628" width="14" customWidth="1"/>
    <col min="15875" max="15875" width="36.42578125" customWidth="1"/>
    <col min="15876" max="15877" width="13.7109375" customWidth="1"/>
    <col min="15878" max="15878" width="14.85546875" bestFit="1" customWidth="1"/>
    <col min="15879" max="15879" width="13.7109375" customWidth="1"/>
    <col min="15880" max="15881" width="15.42578125" customWidth="1"/>
    <col min="15882" max="15882" width="14" bestFit="1" customWidth="1"/>
    <col min="15884" max="15884" width="14" customWidth="1"/>
    <col min="16131" max="16131" width="36.42578125" customWidth="1"/>
    <col min="16132" max="16133" width="13.7109375" customWidth="1"/>
    <col min="16134" max="16134" width="14.85546875" bestFit="1" customWidth="1"/>
    <col min="16135" max="16135" width="13.7109375" customWidth="1"/>
    <col min="16136" max="16137" width="15.42578125" customWidth="1"/>
    <col min="16138" max="16138" width="14" bestFit="1" customWidth="1"/>
    <col min="16140" max="16140" width="14" customWidth="1"/>
  </cols>
  <sheetData>
    <row r="1" spans="1:11" ht="15.75" x14ac:dyDescent="0.25">
      <c r="B1" s="308"/>
      <c r="C1" s="308"/>
      <c r="D1" s="308"/>
      <c r="E1" s="308"/>
      <c r="F1" s="308"/>
      <c r="G1" s="308"/>
      <c r="H1" s="308"/>
      <c r="I1" s="117"/>
    </row>
    <row r="2" spans="1:11" ht="15.75" x14ac:dyDescent="0.25">
      <c r="B2" s="308"/>
      <c r="C2" s="308"/>
      <c r="D2" s="308"/>
      <c r="E2" s="308"/>
      <c r="F2" s="308"/>
      <c r="G2" s="308"/>
      <c r="H2" s="308"/>
      <c r="I2" s="117"/>
    </row>
    <row r="3" spans="1:11" x14ac:dyDescent="0.25">
      <c r="B3"/>
      <c r="C3"/>
      <c r="D3"/>
      <c r="E3"/>
      <c r="F3"/>
      <c r="G3"/>
    </row>
    <row r="4" spans="1:11" ht="15.75" x14ac:dyDescent="0.25">
      <c r="A4" s="117" t="s">
        <v>77</v>
      </c>
      <c r="B4" s="61"/>
      <c r="C4" s="61"/>
      <c r="D4" s="61"/>
      <c r="E4" s="61"/>
      <c r="F4" s="61"/>
      <c r="G4" s="61"/>
      <c r="H4" s="61"/>
      <c r="I4" s="61"/>
      <c r="J4" s="117"/>
    </row>
    <row r="5" spans="1:11" s="62" customFormat="1" ht="15.75" thickBot="1" x14ac:dyDescent="0.3">
      <c r="B5" s="63"/>
      <c r="C5" s="63"/>
      <c r="D5" s="63"/>
      <c r="E5" s="63"/>
      <c r="F5" s="64"/>
      <c r="G5" s="64"/>
      <c r="H5" s="63"/>
      <c r="I5" s="63"/>
      <c r="J5" s="65"/>
    </row>
    <row r="6" spans="1:11" s="68" customFormat="1" ht="52.5" customHeight="1" thickBot="1" x14ac:dyDescent="0.3">
      <c r="A6" s="107" t="s">
        <v>23</v>
      </c>
      <c r="B6" s="168" t="s">
        <v>102</v>
      </c>
      <c r="C6" s="181" t="s">
        <v>103</v>
      </c>
      <c r="D6" s="229" t="s">
        <v>104</v>
      </c>
      <c r="E6" s="258" t="s">
        <v>107</v>
      </c>
      <c r="F6" s="263" t="s">
        <v>113</v>
      </c>
      <c r="G6" s="132"/>
      <c r="H6" s="66"/>
      <c r="I6" s="66"/>
      <c r="J6" s="66"/>
      <c r="K6" s="67" t="s">
        <v>15</v>
      </c>
    </row>
    <row r="7" spans="1:11" x14ac:dyDescent="0.25">
      <c r="B7" s="69"/>
      <c r="C7" s="182"/>
      <c r="D7" s="230"/>
      <c r="E7" s="259"/>
      <c r="F7" s="264"/>
      <c r="G7" s="131"/>
      <c r="H7"/>
      <c r="I7"/>
      <c r="K7" s="70"/>
    </row>
    <row r="8" spans="1:11" x14ac:dyDescent="0.25">
      <c r="A8" t="s">
        <v>78</v>
      </c>
      <c r="B8" s="169">
        <v>293277.37</v>
      </c>
      <c r="C8" s="184">
        <v>266558.78999999998</v>
      </c>
      <c r="D8" s="231">
        <v>266861.63</v>
      </c>
      <c r="E8" s="260">
        <v>266212.62</v>
      </c>
      <c r="F8" s="303">
        <v>0</v>
      </c>
      <c r="G8" s="137"/>
      <c r="H8" s="103"/>
      <c r="I8" s="93"/>
      <c r="J8" s="93"/>
      <c r="K8" s="71">
        <f t="shared" ref="K8:K24" si="0">SUM(B8:J8)</f>
        <v>1092910.4099999999</v>
      </c>
    </row>
    <row r="9" spans="1:11" x14ac:dyDescent="0.25">
      <c r="A9" t="s">
        <v>24</v>
      </c>
      <c r="B9" s="169">
        <v>568377</v>
      </c>
      <c r="C9" s="184">
        <v>524618.64</v>
      </c>
      <c r="D9" s="231">
        <v>515833.08</v>
      </c>
      <c r="E9" s="260">
        <v>515439.64</v>
      </c>
      <c r="F9" s="303">
        <v>0</v>
      </c>
      <c r="G9" s="137"/>
      <c r="H9" s="103"/>
      <c r="I9" s="93"/>
      <c r="J9" s="93"/>
      <c r="K9" s="71">
        <f t="shared" si="0"/>
        <v>2124268.3600000003</v>
      </c>
    </row>
    <row r="10" spans="1:11" x14ac:dyDescent="0.25">
      <c r="A10" t="s">
        <v>25</v>
      </c>
      <c r="B10" s="169">
        <v>15133682.27</v>
      </c>
      <c r="C10" s="184">
        <v>12668461.880000001</v>
      </c>
      <c r="D10" s="231">
        <v>12637445.4</v>
      </c>
      <c r="E10" s="260">
        <v>12649439.539999999</v>
      </c>
      <c r="F10" s="303">
        <v>0</v>
      </c>
      <c r="G10" s="137"/>
      <c r="H10" s="103"/>
      <c r="I10" s="93"/>
      <c r="J10" s="93"/>
      <c r="K10" s="71">
        <f t="shared" si="0"/>
        <v>53089029.089999996</v>
      </c>
    </row>
    <row r="11" spans="1:11" x14ac:dyDescent="0.25">
      <c r="A11" t="s">
        <v>26</v>
      </c>
      <c r="B11" s="169">
        <v>364978.82</v>
      </c>
      <c r="C11" s="184">
        <v>220053.01</v>
      </c>
      <c r="D11" s="231">
        <v>349723.29</v>
      </c>
      <c r="E11" s="260">
        <v>220053.01</v>
      </c>
      <c r="F11" s="303">
        <v>0</v>
      </c>
      <c r="G11" s="137"/>
      <c r="H11" s="103"/>
      <c r="I11" s="93"/>
      <c r="J11" s="93"/>
      <c r="K11" s="71">
        <f t="shared" si="0"/>
        <v>1154808.1300000001</v>
      </c>
    </row>
    <row r="12" spans="1:11" x14ac:dyDescent="0.25">
      <c r="A12" t="s">
        <v>27</v>
      </c>
      <c r="B12" s="169">
        <v>2715711.5</v>
      </c>
      <c r="C12" s="184">
        <v>2365858.87</v>
      </c>
      <c r="D12" s="231">
        <v>2629760.21</v>
      </c>
      <c r="E12" s="260">
        <v>2322945.96</v>
      </c>
      <c r="F12" s="296">
        <v>2702.64</v>
      </c>
      <c r="G12" s="137"/>
      <c r="H12" s="103"/>
      <c r="I12" s="93"/>
      <c r="J12" s="93"/>
      <c r="K12" s="71">
        <f t="shared" si="0"/>
        <v>10036979.18</v>
      </c>
    </row>
    <row r="13" spans="1:11" x14ac:dyDescent="0.25">
      <c r="A13" t="s">
        <v>28</v>
      </c>
      <c r="B13" s="169">
        <v>252767.78</v>
      </c>
      <c r="C13" s="184">
        <v>236263.65</v>
      </c>
      <c r="D13" s="231">
        <v>203416.86</v>
      </c>
      <c r="E13" s="260">
        <v>201289.44</v>
      </c>
      <c r="F13" s="296">
        <v>0</v>
      </c>
      <c r="G13" s="137"/>
      <c r="H13" s="103"/>
      <c r="I13" s="93"/>
      <c r="J13" s="93"/>
      <c r="K13" s="71">
        <f t="shared" si="0"/>
        <v>893737.73</v>
      </c>
    </row>
    <row r="14" spans="1:11" x14ac:dyDescent="0.25">
      <c r="A14" t="s">
        <v>29</v>
      </c>
      <c r="B14" s="169">
        <v>179207.47</v>
      </c>
      <c r="C14" s="184">
        <v>157905.51</v>
      </c>
      <c r="D14" s="231">
        <v>157905.51</v>
      </c>
      <c r="E14" s="260">
        <v>157905.51999999999</v>
      </c>
      <c r="F14" s="303">
        <v>0</v>
      </c>
      <c r="G14" s="137"/>
      <c r="H14" s="103"/>
      <c r="I14" s="93"/>
      <c r="J14" s="93"/>
      <c r="K14" s="71">
        <f t="shared" si="0"/>
        <v>652924.01</v>
      </c>
    </row>
    <row r="15" spans="1:11" x14ac:dyDescent="0.25">
      <c r="A15" t="s">
        <v>30</v>
      </c>
      <c r="B15" s="169">
        <v>1654114.22</v>
      </c>
      <c r="C15" s="184">
        <v>1562687.44</v>
      </c>
      <c r="D15" s="231">
        <v>1711260.77</v>
      </c>
      <c r="E15" s="260">
        <v>1414661.97</v>
      </c>
      <c r="F15" s="303">
        <v>0</v>
      </c>
      <c r="G15" s="137"/>
      <c r="H15" s="103"/>
      <c r="I15" s="93"/>
      <c r="J15" s="93"/>
      <c r="K15" s="71">
        <f t="shared" si="0"/>
        <v>6342724.3999999994</v>
      </c>
    </row>
    <row r="16" spans="1:11" x14ac:dyDescent="0.25">
      <c r="A16" t="s">
        <v>31</v>
      </c>
      <c r="B16" s="169">
        <v>518971.03</v>
      </c>
      <c r="C16" s="184">
        <v>393413.39</v>
      </c>
      <c r="D16" s="231">
        <v>454567.66</v>
      </c>
      <c r="E16" s="260">
        <v>423649.63</v>
      </c>
      <c r="F16" s="303">
        <v>0</v>
      </c>
      <c r="G16" s="137"/>
      <c r="H16" s="103"/>
      <c r="I16" s="93"/>
      <c r="J16" s="93"/>
      <c r="K16" s="71">
        <f t="shared" si="0"/>
        <v>1790601.71</v>
      </c>
    </row>
    <row r="17" spans="1:14" x14ac:dyDescent="0.25">
      <c r="A17" t="s">
        <v>32</v>
      </c>
      <c r="B17" s="169">
        <v>671838.3</v>
      </c>
      <c r="C17" s="184">
        <v>509129.4</v>
      </c>
      <c r="D17" s="231">
        <v>531328.89</v>
      </c>
      <c r="E17" s="260">
        <v>531328.80000000005</v>
      </c>
      <c r="F17" s="303">
        <v>0</v>
      </c>
      <c r="G17" s="137"/>
      <c r="H17" s="103"/>
      <c r="I17" s="93"/>
      <c r="J17" s="93"/>
      <c r="K17" s="71">
        <f t="shared" si="0"/>
        <v>2243625.3900000006</v>
      </c>
    </row>
    <row r="18" spans="1:14" x14ac:dyDescent="0.25">
      <c r="A18" t="s">
        <v>33</v>
      </c>
      <c r="B18" s="169">
        <v>753591.46</v>
      </c>
      <c r="C18" s="184">
        <v>696228.7</v>
      </c>
      <c r="D18" s="231">
        <v>710805.22</v>
      </c>
      <c r="E18" s="260">
        <v>679539.16</v>
      </c>
      <c r="F18" s="303">
        <v>0</v>
      </c>
      <c r="G18" s="137"/>
      <c r="H18" s="103"/>
      <c r="I18" s="93"/>
      <c r="J18" s="93"/>
      <c r="K18" s="71">
        <f t="shared" si="0"/>
        <v>2840164.54</v>
      </c>
    </row>
    <row r="19" spans="1:14" x14ac:dyDescent="0.25">
      <c r="A19" t="s">
        <v>34</v>
      </c>
      <c r="B19" s="169">
        <v>456001.67</v>
      </c>
      <c r="C19" s="184">
        <v>292708.98</v>
      </c>
      <c r="D19" s="231">
        <v>376540.32</v>
      </c>
      <c r="E19" s="260">
        <v>507408.17</v>
      </c>
      <c r="F19" s="303">
        <v>0</v>
      </c>
      <c r="G19" s="137"/>
      <c r="H19" s="103"/>
      <c r="I19" s="93"/>
      <c r="J19" s="93"/>
      <c r="K19" s="71">
        <f t="shared" si="0"/>
        <v>1632659.14</v>
      </c>
    </row>
    <row r="20" spans="1:14" x14ac:dyDescent="0.25">
      <c r="A20" t="s">
        <v>35</v>
      </c>
      <c r="B20" s="169">
        <v>899279.59</v>
      </c>
      <c r="C20" s="184">
        <v>679115.7</v>
      </c>
      <c r="D20" s="231">
        <v>638701.17000000004</v>
      </c>
      <c r="E20" s="260">
        <v>621525.17000000004</v>
      </c>
      <c r="F20" s="303">
        <v>0</v>
      </c>
      <c r="G20" s="137"/>
      <c r="H20" s="103"/>
      <c r="I20" s="93"/>
      <c r="J20" s="93"/>
      <c r="K20" s="71">
        <f t="shared" si="0"/>
        <v>2838621.63</v>
      </c>
    </row>
    <row r="21" spans="1:14" x14ac:dyDescent="0.25">
      <c r="A21" t="s">
        <v>37</v>
      </c>
      <c r="B21" s="169">
        <v>639575.49</v>
      </c>
      <c r="C21" s="184">
        <v>529510.63</v>
      </c>
      <c r="D21" s="231">
        <v>562688.38</v>
      </c>
      <c r="E21" s="260">
        <v>545870.05000000005</v>
      </c>
      <c r="F21" s="303">
        <v>0</v>
      </c>
      <c r="G21" s="137"/>
      <c r="H21" s="103"/>
      <c r="I21" s="93"/>
      <c r="J21" s="93"/>
      <c r="K21" s="71">
        <f t="shared" si="0"/>
        <v>2277644.5499999998</v>
      </c>
      <c r="M21" s="70"/>
      <c r="N21" s="70"/>
    </row>
    <row r="22" spans="1:14" x14ac:dyDescent="0.25">
      <c r="A22" t="s">
        <v>38</v>
      </c>
      <c r="B22" s="169">
        <v>750156.79</v>
      </c>
      <c r="C22" s="184">
        <v>736961.86</v>
      </c>
      <c r="D22" s="231">
        <v>737848.84</v>
      </c>
      <c r="E22" s="260">
        <v>737848.82</v>
      </c>
      <c r="F22" s="303">
        <v>0</v>
      </c>
      <c r="G22" s="137"/>
      <c r="H22" s="103"/>
      <c r="I22" s="93"/>
      <c r="J22" s="93"/>
      <c r="K22" s="71">
        <f t="shared" si="0"/>
        <v>2962816.3099999996</v>
      </c>
    </row>
    <row r="23" spans="1:14" x14ac:dyDescent="0.25">
      <c r="A23" t="s">
        <v>39</v>
      </c>
      <c r="B23" s="169">
        <v>3377673.85</v>
      </c>
      <c r="C23" s="184">
        <v>2698163.23</v>
      </c>
      <c r="D23" s="231">
        <v>2665784.17</v>
      </c>
      <c r="E23" s="260">
        <v>2658593.61</v>
      </c>
      <c r="F23" s="303">
        <v>0</v>
      </c>
      <c r="G23" s="137"/>
      <c r="H23" s="103"/>
      <c r="I23" s="93"/>
      <c r="J23" s="93"/>
      <c r="K23" s="71">
        <f t="shared" si="0"/>
        <v>11400214.859999999</v>
      </c>
    </row>
    <row r="24" spans="1:14" x14ac:dyDescent="0.25">
      <c r="A24" s="72" t="s">
        <v>40</v>
      </c>
      <c r="B24" s="170">
        <v>231403.42</v>
      </c>
      <c r="C24" s="184">
        <v>167101.81</v>
      </c>
      <c r="D24" s="232">
        <v>170090.96</v>
      </c>
      <c r="E24" s="261">
        <v>168239.64</v>
      </c>
      <c r="F24" s="266">
        <v>0</v>
      </c>
      <c r="G24" s="138"/>
      <c r="H24" s="104"/>
      <c r="I24" s="94"/>
      <c r="J24" s="94"/>
      <c r="K24" s="110">
        <f t="shared" si="0"/>
        <v>736835.83</v>
      </c>
    </row>
    <row r="25" spans="1:14" x14ac:dyDescent="0.25">
      <c r="B25"/>
      <c r="C25" s="183"/>
      <c r="D25" s="74"/>
      <c r="E25" s="103"/>
      <c r="F25" s="145"/>
      <c r="G25" s="131"/>
      <c r="H25"/>
      <c r="I25"/>
      <c r="K25" s="71"/>
    </row>
    <row r="26" spans="1:14" x14ac:dyDescent="0.25">
      <c r="A26" s="108" t="s">
        <v>76</v>
      </c>
      <c r="B26" s="142">
        <f t="shared" ref="B26:J26" si="1">SUM(B8:B24)</f>
        <v>29460608.030000005</v>
      </c>
      <c r="C26" s="186">
        <v>24704741.489999998</v>
      </c>
      <c r="D26" s="142">
        <f t="shared" si="1"/>
        <v>25320562.359999999</v>
      </c>
      <c r="E26" s="104">
        <f t="shared" si="1"/>
        <v>24621950.750000004</v>
      </c>
      <c r="F26" s="266">
        <v>2702.64</v>
      </c>
      <c r="G26" s="138">
        <f t="shared" si="1"/>
        <v>0</v>
      </c>
      <c r="H26" s="142">
        <f t="shared" si="1"/>
        <v>0</v>
      </c>
      <c r="I26" s="142">
        <f t="shared" si="1"/>
        <v>0</v>
      </c>
      <c r="J26" s="142">
        <f t="shared" si="1"/>
        <v>0</v>
      </c>
      <c r="K26" s="94">
        <f>SUM(B26:J26)</f>
        <v>104110565.27</v>
      </c>
      <c r="L26" s="7"/>
    </row>
    <row r="27" spans="1:14" x14ac:dyDescent="0.25">
      <c r="B27" s="93"/>
      <c r="C27" s="184"/>
      <c r="D27" s="93"/>
      <c r="E27"/>
      <c r="F27" s="297"/>
      <c r="G27" s="133"/>
      <c r="H27" s="93"/>
      <c r="I27" s="93"/>
      <c r="J27" s="93"/>
      <c r="K27" s="102"/>
    </row>
    <row r="28" spans="1:14" x14ac:dyDescent="0.25">
      <c r="A28" s="74" t="s">
        <v>79</v>
      </c>
      <c r="B28" s="172">
        <v>1784154.97</v>
      </c>
      <c r="C28" s="184">
        <v>1484472.77</v>
      </c>
      <c r="D28" s="233">
        <v>1520481.81</v>
      </c>
      <c r="E28" s="262">
        <v>1472837.53</v>
      </c>
      <c r="F28" s="130">
        <v>149.18</v>
      </c>
      <c r="G28" s="139"/>
      <c r="H28" s="105"/>
      <c r="I28" s="93"/>
      <c r="J28" s="93"/>
      <c r="K28" s="96">
        <f>SUM(B28:J28)</f>
        <v>6262096.2600000007</v>
      </c>
      <c r="L28" s="7"/>
    </row>
    <row r="29" spans="1:14" x14ac:dyDescent="0.25">
      <c r="A29" s="74" t="s">
        <v>80</v>
      </c>
      <c r="B29" s="173"/>
      <c r="C29" s="185"/>
      <c r="D29" s="234">
        <v>17163.580000000002</v>
      </c>
      <c r="E29" s="262"/>
      <c r="F29" s="136"/>
      <c r="G29" s="136"/>
      <c r="H29" s="98"/>
      <c r="I29" s="98"/>
      <c r="J29" s="98"/>
      <c r="K29" s="96">
        <f>SUM(B29:J29)</f>
        <v>17163.580000000002</v>
      </c>
    </row>
    <row r="30" spans="1:14" x14ac:dyDescent="0.25">
      <c r="A30" s="76" t="s">
        <v>81</v>
      </c>
      <c r="B30" s="173">
        <v>126941.85</v>
      </c>
      <c r="C30" s="185">
        <v>86543.42</v>
      </c>
      <c r="D30" s="234">
        <v>167340.28</v>
      </c>
      <c r="E30" s="262">
        <v>126941.96</v>
      </c>
      <c r="F30" s="234"/>
      <c r="G30" s="135"/>
      <c r="H30" s="96"/>
      <c r="I30" s="96"/>
      <c r="J30" s="98"/>
      <c r="K30" s="96">
        <f>SUM(B30:J30)</f>
        <v>507767.51000000007</v>
      </c>
    </row>
    <row r="31" spans="1:14" s="74" customFormat="1" x14ac:dyDescent="0.25">
      <c r="A31" s="77" t="s">
        <v>82</v>
      </c>
      <c r="B31" s="94"/>
      <c r="C31" s="94"/>
      <c r="D31" s="94"/>
      <c r="E31" s="104"/>
      <c r="F31" s="232"/>
      <c r="G31" s="134"/>
      <c r="H31" s="94"/>
      <c r="I31" s="99"/>
      <c r="J31" s="99"/>
      <c r="K31" s="94">
        <f>SUM(B31:J31)</f>
        <v>0</v>
      </c>
    </row>
    <row r="32" spans="1:14" s="74" customFormat="1" x14ac:dyDescent="0.25">
      <c r="B32" s="96"/>
      <c r="C32" s="96"/>
      <c r="D32" s="96"/>
      <c r="E32"/>
      <c r="F32" s="234"/>
      <c r="G32" s="135"/>
      <c r="H32" s="96"/>
      <c r="I32" s="96"/>
      <c r="J32" s="96"/>
      <c r="K32" s="100"/>
    </row>
    <row r="33" spans="1:11" ht="15.75" thickBot="1" x14ac:dyDescent="0.3">
      <c r="A33" s="90" t="s">
        <v>83</v>
      </c>
      <c r="B33" s="144">
        <f t="shared" ref="B33:J33" si="2">SUM(B26:B31)</f>
        <v>31371704.850000005</v>
      </c>
      <c r="C33" s="144">
        <f t="shared" si="2"/>
        <v>26275757.68</v>
      </c>
      <c r="D33" s="144">
        <f t="shared" si="2"/>
        <v>27025548.029999997</v>
      </c>
      <c r="E33" s="116">
        <f>SUM(E26:E31)</f>
        <v>26221730.240000006</v>
      </c>
      <c r="F33" s="144">
        <f>SUM(F26:F31)</f>
        <v>2851.8199999999997</v>
      </c>
      <c r="G33" s="140">
        <f>SUM(G26:G31)</f>
        <v>0</v>
      </c>
      <c r="H33" s="144">
        <f>SUM(H26:H31)</f>
        <v>0</v>
      </c>
      <c r="I33" s="144">
        <f t="shared" si="2"/>
        <v>0</v>
      </c>
      <c r="J33" s="144">
        <f t="shared" si="2"/>
        <v>0</v>
      </c>
      <c r="K33" s="101">
        <f>SUM(K26:K31)</f>
        <v>110897592.62</v>
      </c>
    </row>
    <row r="34" spans="1:11" s="78" customFormat="1" ht="9" thickTop="1" x14ac:dyDescent="0.15">
      <c r="B34" s="79"/>
      <c r="C34" s="79"/>
      <c r="D34" s="79"/>
      <c r="E34" s="79"/>
      <c r="F34" s="79"/>
      <c r="G34" s="79"/>
      <c r="H34" s="79"/>
      <c r="I34" s="79"/>
      <c r="J34" s="79"/>
    </row>
    <row r="35" spans="1:11" x14ac:dyDescent="0.25">
      <c r="B35" s="60"/>
      <c r="C35" s="60"/>
      <c r="D35" s="60"/>
      <c r="E35" s="60"/>
      <c r="F35" s="60"/>
      <c r="G35" s="60"/>
    </row>
    <row r="36" spans="1:11" x14ac:dyDescent="0.25">
      <c r="E36" s="60"/>
      <c r="F36" s="60"/>
      <c r="G36" s="60"/>
    </row>
    <row r="39" spans="1:11" x14ac:dyDescent="0.25">
      <c r="A39" s="2"/>
    </row>
  </sheetData>
  <mergeCells count="2">
    <mergeCell ref="B1:H1"/>
    <mergeCell ref="B2:H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9"/>
  <sheetViews>
    <sheetView workbookViewId="0">
      <selection activeCell="E8" sqref="E8"/>
    </sheetView>
  </sheetViews>
  <sheetFormatPr defaultRowHeight="15" x14ac:dyDescent="0.25"/>
  <cols>
    <col min="1" max="1" width="36" customWidth="1"/>
    <col min="2" max="3" width="13.85546875" customWidth="1"/>
    <col min="4" max="6" width="15.140625" bestFit="1" customWidth="1"/>
    <col min="7" max="9" width="15.140625" customWidth="1"/>
    <col min="10" max="10" width="15.7109375" customWidth="1"/>
    <col min="259" max="259" width="36" customWidth="1"/>
    <col min="260" max="261" width="13.85546875" customWidth="1"/>
    <col min="262" max="264" width="15.140625" bestFit="1" customWidth="1"/>
    <col min="265" max="265" width="15.140625" customWidth="1"/>
    <col min="266" max="266" width="15.7109375" customWidth="1"/>
    <col min="515" max="515" width="36" customWidth="1"/>
    <col min="516" max="517" width="13.85546875" customWidth="1"/>
    <col min="518" max="520" width="15.140625" bestFit="1" customWidth="1"/>
    <col min="521" max="521" width="15.140625" customWidth="1"/>
    <col min="522" max="522" width="15.7109375" customWidth="1"/>
    <col min="771" max="771" width="36" customWidth="1"/>
    <col min="772" max="773" width="13.85546875" customWidth="1"/>
    <col min="774" max="776" width="15.140625" bestFit="1" customWidth="1"/>
    <col min="777" max="777" width="15.140625" customWidth="1"/>
    <col min="778" max="778" width="15.7109375" customWidth="1"/>
    <col min="1027" max="1027" width="36" customWidth="1"/>
    <col min="1028" max="1029" width="13.85546875" customWidth="1"/>
    <col min="1030" max="1032" width="15.140625" bestFit="1" customWidth="1"/>
    <col min="1033" max="1033" width="15.140625" customWidth="1"/>
    <col min="1034" max="1034" width="15.7109375" customWidth="1"/>
    <col min="1283" max="1283" width="36" customWidth="1"/>
    <col min="1284" max="1285" width="13.85546875" customWidth="1"/>
    <col min="1286" max="1288" width="15.140625" bestFit="1" customWidth="1"/>
    <col min="1289" max="1289" width="15.140625" customWidth="1"/>
    <col min="1290" max="1290" width="15.7109375" customWidth="1"/>
    <col min="1539" max="1539" width="36" customWidth="1"/>
    <col min="1540" max="1541" width="13.85546875" customWidth="1"/>
    <col min="1542" max="1544" width="15.140625" bestFit="1" customWidth="1"/>
    <col min="1545" max="1545" width="15.140625" customWidth="1"/>
    <col min="1546" max="1546" width="15.7109375" customWidth="1"/>
    <col min="1795" max="1795" width="36" customWidth="1"/>
    <col min="1796" max="1797" width="13.85546875" customWidth="1"/>
    <col min="1798" max="1800" width="15.140625" bestFit="1" customWidth="1"/>
    <col min="1801" max="1801" width="15.140625" customWidth="1"/>
    <col min="1802" max="1802" width="15.7109375" customWidth="1"/>
    <col min="2051" max="2051" width="36" customWidth="1"/>
    <col min="2052" max="2053" width="13.85546875" customWidth="1"/>
    <col min="2054" max="2056" width="15.140625" bestFit="1" customWidth="1"/>
    <col min="2057" max="2057" width="15.140625" customWidth="1"/>
    <col min="2058" max="2058" width="15.7109375" customWidth="1"/>
    <col min="2307" max="2307" width="36" customWidth="1"/>
    <col min="2308" max="2309" width="13.85546875" customWidth="1"/>
    <col min="2310" max="2312" width="15.140625" bestFit="1" customWidth="1"/>
    <col min="2313" max="2313" width="15.140625" customWidth="1"/>
    <col min="2314" max="2314" width="15.7109375" customWidth="1"/>
    <col min="2563" max="2563" width="36" customWidth="1"/>
    <col min="2564" max="2565" width="13.85546875" customWidth="1"/>
    <col min="2566" max="2568" width="15.140625" bestFit="1" customWidth="1"/>
    <col min="2569" max="2569" width="15.140625" customWidth="1"/>
    <col min="2570" max="2570" width="15.7109375" customWidth="1"/>
    <col min="2819" max="2819" width="36" customWidth="1"/>
    <col min="2820" max="2821" width="13.85546875" customWidth="1"/>
    <col min="2822" max="2824" width="15.140625" bestFit="1" customWidth="1"/>
    <col min="2825" max="2825" width="15.140625" customWidth="1"/>
    <col min="2826" max="2826" width="15.7109375" customWidth="1"/>
    <col min="3075" max="3075" width="36" customWidth="1"/>
    <col min="3076" max="3077" width="13.85546875" customWidth="1"/>
    <col min="3078" max="3080" width="15.140625" bestFit="1" customWidth="1"/>
    <col min="3081" max="3081" width="15.140625" customWidth="1"/>
    <col min="3082" max="3082" width="15.7109375" customWidth="1"/>
    <col min="3331" max="3331" width="36" customWidth="1"/>
    <col min="3332" max="3333" width="13.85546875" customWidth="1"/>
    <col min="3334" max="3336" width="15.140625" bestFit="1" customWidth="1"/>
    <col min="3337" max="3337" width="15.140625" customWidth="1"/>
    <col min="3338" max="3338" width="15.7109375" customWidth="1"/>
    <col min="3587" max="3587" width="36" customWidth="1"/>
    <col min="3588" max="3589" width="13.85546875" customWidth="1"/>
    <col min="3590" max="3592" width="15.140625" bestFit="1" customWidth="1"/>
    <col min="3593" max="3593" width="15.140625" customWidth="1"/>
    <col min="3594" max="3594" width="15.7109375" customWidth="1"/>
    <col min="3843" max="3843" width="36" customWidth="1"/>
    <col min="3844" max="3845" width="13.85546875" customWidth="1"/>
    <col min="3846" max="3848" width="15.140625" bestFit="1" customWidth="1"/>
    <col min="3849" max="3849" width="15.140625" customWidth="1"/>
    <col min="3850" max="3850" width="15.7109375" customWidth="1"/>
    <col min="4099" max="4099" width="36" customWidth="1"/>
    <col min="4100" max="4101" width="13.85546875" customWidth="1"/>
    <col min="4102" max="4104" width="15.140625" bestFit="1" customWidth="1"/>
    <col min="4105" max="4105" width="15.140625" customWidth="1"/>
    <col min="4106" max="4106" width="15.7109375" customWidth="1"/>
    <col min="4355" max="4355" width="36" customWidth="1"/>
    <col min="4356" max="4357" width="13.85546875" customWidth="1"/>
    <col min="4358" max="4360" width="15.140625" bestFit="1" customWidth="1"/>
    <col min="4361" max="4361" width="15.140625" customWidth="1"/>
    <col min="4362" max="4362" width="15.7109375" customWidth="1"/>
    <col min="4611" max="4611" width="36" customWidth="1"/>
    <col min="4612" max="4613" width="13.85546875" customWidth="1"/>
    <col min="4614" max="4616" width="15.140625" bestFit="1" customWidth="1"/>
    <col min="4617" max="4617" width="15.140625" customWidth="1"/>
    <col min="4618" max="4618" width="15.7109375" customWidth="1"/>
    <col min="4867" max="4867" width="36" customWidth="1"/>
    <col min="4868" max="4869" width="13.85546875" customWidth="1"/>
    <col min="4870" max="4872" width="15.140625" bestFit="1" customWidth="1"/>
    <col min="4873" max="4873" width="15.140625" customWidth="1"/>
    <col min="4874" max="4874" width="15.7109375" customWidth="1"/>
    <col min="5123" max="5123" width="36" customWidth="1"/>
    <col min="5124" max="5125" width="13.85546875" customWidth="1"/>
    <col min="5126" max="5128" width="15.140625" bestFit="1" customWidth="1"/>
    <col min="5129" max="5129" width="15.140625" customWidth="1"/>
    <col min="5130" max="5130" width="15.7109375" customWidth="1"/>
    <col min="5379" max="5379" width="36" customWidth="1"/>
    <col min="5380" max="5381" width="13.85546875" customWidth="1"/>
    <col min="5382" max="5384" width="15.140625" bestFit="1" customWidth="1"/>
    <col min="5385" max="5385" width="15.140625" customWidth="1"/>
    <col min="5386" max="5386" width="15.7109375" customWidth="1"/>
    <col min="5635" max="5635" width="36" customWidth="1"/>
    <col min="5636" max="5637" width="13.85546875" customWidth="1"/>
    <col min="5638" max="5640" width="15.140625" bestFit="1" customWidth="1"/>
    <col min="5641" max="5641" width="15.140625" customWidth="1"/>
    <col min="5642" max="5642" width="15.7109375" customWidth="1"/>
    <col min="5891" max="5891" width="36" customWidth="1"/>
    <col min="5892" max="5893" width="13.85546875" customWidth="1"/>
    <col min="5894" max="5896" width="15.140625" bestFit="1" customWidth="1"/>
    <col min="5897" max="5897" width="15.140625" customWidth="1"/>
    <col min="5898" max="5898" width="15.7109375" customWidth="1"/>
    <col min="6147" max="6147" width="36" customWidth="1"/>
    <col min="6148" max="6149" width="13.85546875" customWidth="1"/>
    <col min="6150" max="6152" width="15.140625" bestFit="1" customWidth="1"/>
    <col min="6153" max="6153" width="15.140625" customWidth="1"/>
    <col min="6154" max="6154" width="15.7109375" customWidth="1"/>
    <col min="6403" max="6403" width="36" customWidth="1"/>
    <col min="6404" max="6405" width="13.85546875" customWidth="1"/>
    <col min="6406" max="6408" width="15.140625" bestFit="1" customWidth="1"/>
    <col min="6409" max="6409" width="15.140625" customWidth="1"/>
    <col min="6410" max="6410" width="15.7109375" customWidth="1"/>
    <col min="6659" max="6659" width="36" customWidth="1"/>
    <col min="6660" max="6661" width="13.85546875" customWidth="1"/>
    <col min="6662" max="6664" width="15.140625" bestFit="1" customWidth="1"/>
    <col min="6665" max="6665" width="15.140625" customWidth="1"/>
    <col min="6666" max="6666" width="15.7109375" customWidth="1"/>
    <col min="6915" max="6915" width="36" customWidth="1"/>
    <col min="6916" max="6917" width="13.85546875" customWidth="1"/>
    <col min="6918" max="6920" width="15.140625" bestFit="1" customWidth="1"/>
    <col min="6921" max="6921" width="15.140625" customWidth="1"/>
    <col min="6922" max="6922" width="15.7109375" customWidth="1"/>
    <col min="7171" max="7171" width="36" customWidth="1"/>
    <col min="7172" max="7173" width="13.85546875" customWidth="1"/>
    <col min="7174" max="7176" width="15.140625" bestFit="1" customWidth="1"/>
    <col min="7177" max="7177" width="15.140625" customWidth="1"/>
    <col min="7178" max="7178" width="15.7109375" customWidth="1"/>
    <col min="7427" max="7427" width="36" customWidth="1"/>
    <col min="7428" max="7429" width="13.85546875" customWidth="1"/>
    <col min="7430" max="7432" width="15.140625" bestFit="1" customWidth="1"/>
    <col min="7433" max="7433" width="15.140625" customWidth="1"/>
    <col min="7434" max="7434" width="15.7109375" customWidth="1"/>
    <col min="7683" max="7683" width="36" customWidth="1"/>
    <col min="7684" max="7685" width="13.85546875" customWidth="1"/>
    <col min="7686" max="7688" width="15.140625" bestFit="1" customWidth="1"/>
    <col min="7689" max="7689" width="15.140625" customWidth="1"/>
    <col min="7690" max="7690" width="15.7109375" customWidth="1"/>
    <col min="7939" max="7939" width="36" customWidth="1"/>
    <col min="7940" max="7941" width="13.85546875" customWidth="1"/>
    <col min="7942" max="7944" width="15.140625" bestFit="1" customWidth="1"/>
    <col min="7945" max="7945" width="15.140625" customWidth="1"/>
    <col min="7946" max="7946" width="15.7109375" customWidth="1"/>
    <col min="8195" max="8195" width="36" customWidth="1"/>
    <col min="8196" max="8197" width="13.85546875" customWidth="1"/>
    <col min="8198" max="8200" width="15.140625" bestFit="1" customWidth="1"/>
    <col min="8201" max="8201" width="15.140625" customWidth="1"/>
    <col min="8202" max="8202" width="15.7109375" customWidth="1"/>
    <col min="8451" max="8451" width="36" customWidth="1"/>
    <col min="8452" max="8453" width="13.85546875" customWidth="1"/>
    <col min="8454" max="8456" width="15.140625" bestFit="1" customWidth="1"/>
    <col min="8457" max="8457" width="15.140625" customWidth="1"/>
    <col min="8458" max="8458" width="15.7109375" customWidth="1"/>
    <col min="8707" max="8707" width="36" customWidth="1"/>
    <col min="8708" max="8709" width="13.85546875" customWidth="1"/>
    <col min="8710" max="8712" width="15.140625" bestFit="1" customWidth="1"/>
    <col min="8713" max="8713" width="15.140625" customWidth="1"/>
    <col min="8714" max="8714" width="15.7109375" customWidth="1"/>
    <col min="8963" max="8963" width="36" customWidth="1"/>
    <col min="8964" max="8965" width="13.85546875" customWidth="1"/>
    <col min="8966" max="8968" width="15.140625" bestFit="1" customWidth="1"/>
    <col min="8969" max="8969" width="15.140625" customWidth="1"/>
    <col min="8970" max="8970" width="15.7109375" customWidth="1"/>
    <col min="9219" max="9219" width="36" customWidth="1"/>
    <col min="9220" max="9221" width="13.85546875" customWidth="1"/>
    <col min="9222" max="9224" width="15.140625" bestFit="1" customWidth="1"/>
    <col min="9225" max="9225" width="15.140625" customWidth="1"/>
    <col min="9226" max="9226" width="15.7109375" customWidth="1"/>
    <col min="9475" max="9475" width="36" customWidth="1"/>
    <col min="9476" max="9477" width="13.85546875" customWidth="1"/>
    <col min="9478" max="9480" width="15.140625" bestFit="1" customWidth="1"/>
    <col min="9481" max="9481" width="15.140625" customWidth="1"/>
    <col min="9482" max="9482" width="15.7109375" customWidth="1"/>
    <col min="9731" max="9731" width="36" customWidth="1"/>
    <col min="9732" max="9733" width="13.85546875" customWidth="1"/>
    <col min="9734" max="9736" width="15.140625" bestFit="1" customWidth="1"/>
    <col min="9737" max="9737" width="15.140625" customWidth="1"/>
    <col min="9738" max="9738" width="15.7109375" customWidth="1"/>
    <col min="9987" max="9987" width="36" customWidth="1"/>
    <col min="9988" max="9989" width="13.85546875" customWidth="1"/>
    <col min="9990" max="9992" width="15.140625" bestFit="1" customWidth="1"/>
    <col min="9993" max="9993" width="15.140625" customWidth="1"/>
    <col min="9994" max="9994" width="15.7109375" customWidth="1"/>
    <col min="10243" max="10243" width="36" customWidth="1"/>
    <col min="10244" max="10245" width="13.85546875" customWidth="1"/>
    <col min="10246" max="10248" width="15.140625" bestFit="1" customWidth="1"/>
    <col min="10249" max="10249" width="15.140625" customWidth="1"/>
    <col min="10250" max="10250" width="15.7109375" customWidth="1"/>
    <col min="10499" max="10499" width="36" customWidth="1"/>
    <col min="10500" max="10501" width="13.85546875" customWidth="1"/>
    <col min="10502" max="10504" width="15.140625" bestFit="1" customWidth="1"/>
    <col min="10505" max="10505" width="15.140625" customWidth="1"/>
    <col min="10506" max="10506" width="15.7109375" customWidth="1"/>
    <col min="10755" max="10755" width="36" customWidth="1"/>
    <col min="10756" max="10757" width="13.85546875" customWidth="1"/>
    <col min="10758" max="10760" width="15.140625" bestFit="1" customWidth="1"/>
    <col min="10761" max="10761" width="15.140625" customWidth="1"/>
    <col min="10762" max="10762" width="15.7109375" customWidth="1"/>
    <col min="11011" max="11011" width="36" customWidth="1"/>
    <col min="11012" max="11013" width="13.85546875" customWidth="1"/>
    <col min="11014" max="11016" width="15.140625" bestFit="1" customWidth="1"/>
    <col min="11017" max="11017" width="15.140625" customWidth="1"/>
    <col min="11018" max="11018" width="15.7109375" customWidth="1"/>
    <col min="11267" max="11267" width="36" customWidth="1"/>
    <col min="11268" max="11269" width="13.85546875" customWidth="1"/>
    <col min="11270" max="11272" width="15.140625" bestFit="1" customWidth="1"/>
    <col min="11273" max="11273" width="15.140625" customWidth="1"/>
    <col min="11274" max="11274" width="15.7109375" customWidth="1"/>
    <col min="11523" max="11523" width="36" customWidth="1"/>
    <col min="11524" max="11525" width="13.85546875" customWidth="1"/>
    <col min="11526" max="11528" width="15.140625" bestFit="1" customWidth="1"/>
    <col min="11529" max="11529" width="15.140625" customWidth="1"/>
    <col min="11530" max="11530" width="15.7109375" customWidth="1"/>
    <col min="11779" max="11779" width="36" customWidth="1"/>
    <col min="11780" max="11781" width="13.85546875" customWidth="1"/>
    <col min="11782" max="11784" width="15.140625" bestFit="1" customWidth="1"/>
    <col min="11785" max="11785" width="15.140625" customWidth="1"/>
    <col min="11786" max="11786" width="15.7109375" customWidth="1"/>
    <col min="12035" max="12035" width="36" customWidth="1"/>
    <col min="12036" max="12037" width="13.85546875" customWidth="1"/>
    <col min="12038" max="12040" width="15.140625" bestFit="1" customWidth="1"/>
    <col min="12041" max="12041" width="15.140625" customWidth="1"/>
    <col min="12042" max="12042" width="15.7109375" customWidth="1"/>
    <col min="12291" max="12291" width="36" customWidth="1"/>
    <col min="12292" max="12293" width="13.85546875" customWidth="1"/>
    <col min="12294" max="12296" width="15.140625" bestFit="1" customWidth="1"/>
    <col min="12297" max="12297" width="15.140625" customWidth="1"/>
    <col min="12298" max="12298" width="15.7109375" customWidth="1"/>
    <col min="12547" max="12547" width="36" customWidth="1"/>
    <col min="12548" max="12549" width="13.85546875" customWidth="1"/>
    <col min="12550" max="12552" width="15.140625" bestFit="1" customWidth="1"/>
    <col min="12553" max="12553" width="15.140625" customWidth="1"/>
    <col min="12554" max="12554" width="15.7109375" customWidth="1"/>
    <col min="12803" max="12803" width="36" customWidth="1"/>
    <col min="12804" max="12805" width="13.85546875" customWidth="1"/>
    <col min="12806" max="12808" width="15.140625" bestFit="1" customWidth="1"/>
    <col min="12809" max="12809" width="15.140625" customWidth="1"/>
    <col min="12810" max="12810" width="15.7109375" customWidth="1"/>
    <col min="13059" max="13059" width="36" customWidth="1"/>
    <col min="13060" max="13061" width="13.85546875" customWidth="1"/>
    <col min="13062" max="13064" width="15.140625" bestFit="1" customWidth="1"/>
    <col min="13065" max="13065" width="15.140625" customWidth="1"/>
    <col min="13066" max="13066" width="15.7109375" customWidth="1"/>
    <col min="13315" max="13315" width="36" customWidth="1"/>
    <col min="13316" max="13317" width="13.85546875" customWidth="1"/>
    <col min="13318" max="13320" width="15.140625" bestFit="1" customWidth="1"/>
    <col min="13321" max="13321" width="15.140625" customWidth="1"/>
    <col min="13322" max="13322" width="15.7109375" customWidth="1"/>
    <col min="13571" max="13571" width="36" customWidth="1"/>
    <col min="13572" max="13573" width="13.85546875" customWidth="1"/>
    <col min="13574" max="13576" width="15.140625" bestFit="1" customWidth="1"/>
    <col min="13577" max="13577" width="15.140625" customWidth="1"/>
    <col min="13578" max="13578" width="15.7109375" customWidth="1"/>
    <col min="13827" max="13827" width="36" customWidth="1"/>
    <col min="13828" max="13829" width="13.85546875" customWidth="1"/>
    <col min="13830" max="13832" width="15.140625" bestFit="1" customWidth="1"/>
    <col min="13833" max="13833" width="15.140625" customWidth="1"/>
    <col min="13834" max="13834" width="15.7109375" customWidth="1"/>
    <col min="14083" max="14083" width="36" customWidth="1"/>
    <col min="14084" max="14085" width="13.85546875" customWidth="1"/>
    <col min="14086" max="14088" width="15.140625" bestFit="1" customWidth="1"/>
    <col min="14089" max="14089" width="15.140625" customWidth="1"/>
    <col min="14090" max="14090" width="15.7109375" customWidth="1"/>
    <col min="14339" max="14339" width="36" customWidth="1"/>
    <col min="14340" max="14341" width="13.85546875" customWidth="1"/>
    <col min="14342" max="14344" width="15.140625" bestFit="1" customWidth="1"/>
    <col min="14345" max="14345" width="15.140625" customWidth="1"/>
    <col min="14346" max="14346" width="15.7109375" customWidth="1"/>
    <col min="14595" max="14595" width="36" customWidth="1"/>
    <col min="14596" max="14597" width="13.85546875" customWidth="1"/>
    <col min="14598" max="14600" width="15.140625" bestFit="1" customWidth="1"/>
    <col min="14601" max="14601" width="15.140625" customWidth="1"/>
    <col min="14602" max="14602" width="15.7109375" customWidth="1"/>
    <col min="14851" max="14851" width="36" customWidth="1"/>
    <col min="14852" max="14853" width="13.85546875" customWidth="1"/>
    <col min="14854" max="14856" width="15.140625" bestFit="1" customWidth="1"/>
    <col min="14857" max="14857" width="15.140625" customWidth="1"/>
    <col min="14858" max="14858" width="15.7109375" customWidth="1"/>
    <col min="15107" max="15107" width="36" customWidth="1"/>
    <col min="15108" max="15109" width="13.85546875" customWidth="1"/>
    <col min="15110" max="15112" width="15.140625" bestFit="1" customWidth="1"/>
    <col min="15113" max="15113" width="15.140625" customWidth="1"/>
    <col min="15114" max="15114" width="15.7109375" customWidth="1"/>
    <col min="15363" max="15363" width="36" customWidth="1"/>
    <col min="15364" max="15365" width="13.85546875" customWidth="1"/>
    <col min="15366" max="15368" width="15.140625" bestFit="1" customWidth="1"/>
    <col min="15369" max="15369" width="15.140625" customWidth="1"/>
    <col min="15370" max="15370" width="15.7109375" customWidth="1"/>
    <col min="15619" max="15619" width="36" customWidth="1"/>
    <col min="15620" max="15621" width="13.85546875" customWidth="1"/>
    <col min="15622" max="15624" width="15.140625" bestFit="1" customWidth="1"/>
    <col min="15625" max="15625" width="15.140625" customWidth="1"/>
    <col min="15626" max="15626" width="15.7109375" customWidth="1"/>
    <col min="15875" max="15875" width="36" customWidth="1"/>
    <col min="15876" max="15877" width="13.85546875" customWidth="1"/>
    <col min="15878" max="15880" width="15.140625" bestFit="1" customWidth="1"/>
    <col min="15881" max="15881" width="15.140625" customWidth="1"/>
    <col min="15882" max="15882" width="15.7109375" customWidth="1"/>
    <col min="16131" max="16131" width="36" customWidth="1"/>
    <col min="16132" max="16133" width="13.85546875" customWidth="1"/>
    <col min="16134" max="16136" width="15.140625" bestFit="1" customWidth="1"/>
    <col min="16137" max="16137" width="15.140625" customWidth="1"/>
    <col min="16138" max="16138" width="15.7109375" customWidth="1"/>
  </cols>
  <sheetData>
    <row r="1" spans="1:11" ht="15.75" x14ac:dyDescent="0.25">
      <c r="A1" s="308" t="s">
        <v>84</v>
      </c>
      <c r="B1" s="308"/>
      <c r="C1" s="308"/>
      <c r="D1" s="308"/>
      <c r="E1" s="308"/>
      <c r="F1" s="308"/>
      <c r="G1" s="308"/>
      <c r="H1" s="308"/>
      <c r="I1" s="308"/>
      <c r="J1" s="308"/>
    </row>
    <row r="2" spans="1:11" ht="15.75" x14ac:dyDescent="0.25">
      <c r="A2" s="308" t="s">
        <v>100</v>
      </c>
      <c r="B2" s="308"/>
      <c r="C2" s="308"/>
      <c r="D2" s="308"/>
      <c r="E2" s="308"/>
      <c r="F2" s="308"/>
      <c r="G2" s="308"/>
      <c r="H2" s="308"/>
      <c r="I2" s="308"/>
      <c r="J2" s="308"/>
    </row>
    <row r="4" spans="1:11" x14ac:dyDescent="0.25">
      <c r="B4" s="61"/>
      <c r="C4" s="61"/>
      <c r="D4" s="41"/>
      <c r="E4" s="41"/>
      <c r="F4" s="41"/>
      <c r="G4" s="41"/>
      <c r="H4" s="80"/>
      <c r="I4" s="80"/>
    </row>
    <row r="5" spans="1:11" ht="21" customHeight="1" thickBot="1" x14ac:dyDescent="0.3">
      <c r="B5" s="81"/>
      <c r="C5" s="82"/>
      <c r="D5" s="81"/>
      <c r="E5" s="81"/>
      <c r="F5" s="81"/>
      <c r="G5" s="81"/>
      <c r="H5" s="41"/>
      <c r="I5" s="41"/>
    </row>
    <row r="6" spans="1:11" s="69" customFormat="1" ht="57.75" customHeight="1" thickBot="1" x14ac:dyDescent="0.3">
      <c r="A6" s="109" t="s">
        <v>23</v>
      </c>
      <c r="B6" s="235" t="s">
        <v>105</v>
      </c>
      <c r="C6" s="235" t="s">
        <v>106</v>
      </c>
      <c r="D6" s="263" t="s">
        <v>108</v>
      </c>
      <c r="E6" s="263" t="s">
        <v>109</v>
      </c>
      <c r="F6" s="301" t="s">
        <v>114</v>
      </c>
      <c r="G6" s="66" t="s">
        <v>15</v>
      </c>
    </row>
    <row r="7" spans="1:11" s="69" customFormat="1" x14ac:dyDescent="0.25">
      <c r="B7" s="236"/>
      <c r="C7" s="236"/>
      <c r="D7" s="264"/>
      <c r="E7" s="264"/>
      <c r="F7" s="302"/>
    </row>
    <row r="8" spans="1:11" x14ac:dyDescent="0.25">
      <c r="A8" t="s">
        <v>78</v>
      </c>
      <c r="B8" s="237">
        <v>0</v>
      </c>
      <c r="C8" s="237">
        <v>80914.929999999993</v>
      </c>
      <c r="D8" s="265">
        <v>0</v>
      </c>
      <c r="E8" s="265">
        <v>0</v>
      </c>
      <c r="F8" s="303"/>
      <c r="G8" s="103">
        <f t="shared" ref="G8:G24" si="0">SUM(B8:F8)</f>
        <v>80914.929999999993</v>
      </c>
    </row>
    <row r="9" spans="1:11" x14ac:dyDescent="0.25">
      <c r="A9" t="s">
        <v>24</v>
      </c>
      <c r="B9" s="237">
        <v>6467.05</v>
      </c>
      <c r="C9" s="237">
        <v>127924.72</v>
      </c>
      <c r="D9" s="265">
        <v>30.84</v>
      </c>
      <c r="E9" s="265">
        <v>0</v>
      </c>
      <c r="F9" s="303"/>
      <c r="G9" s="103">
        <f t="shared" si="0"/>
        <v>134422.60999999999</v>
      </c>
    </row>
    <row r="10" spans="1:11" x14ac:dyDescent="0.25">
      <c r="A10" t="s">
        <v>25</v>
      </c>
      <c r="B10" s="237">
        <v>14470.49</v>
      </c>
      <c r="C10" s="237">
        <v>1441977.31</v>
      </c>
      <c r="D10" s="265">
        <v>70.52</v>
      </c>
      <c r="E10" s="265">
        <v>0</v>
      </c>
      <c r="F10" s="303"/>
      <c r="G10" s="103">
        <f t="shared" si="0"/>
        <v>1456518.32</v>
      </c>
    </row>
    <row r="11" spans="1:11" x14ac:dyDescent="0.25">
      <c r="A11" t="s">
        <v>26</v>
      </c>
      <c r="B11" s="237">
        <v>0</v>
      </c>
      <c r="C11" s="237">
        <v>62648.56</v>
      </c>
      <c r="D11" s="265">
        <v>0</v>
      </c>
      <c r="E11" s="265">
        <v>0</v>
      </c>
      <c r="F11" s="303"/>
      <c r="G11" s="103">
        <f t="shared" si="0"/>
        <v>62648.56</v>
      </c>
    </row>
    <row r="12" spans="1:11" x14ac:dyDescent="0.25">
      <c r="A12" t="s">
        <v>27</v>
      </c>
      <c r="B12" s="237">
        <v>29274.41</v>
      </c>
      <c r="C12" s="237">
        <v>144325.09</v>
      </c>
      <c r="D12" s="265">
        <v>137.9</v>
      </c>
      <c r="E12" s="265">
        <v>0</v>
      </c>
      <c r="F12" s="303"/>
      <c r="G12" s="103">
        <f t="shared" si="0"/>
        <v>173737.4</v>
      </c>
    </row>
    <row r="13" spans="1:11" x14ac:dyDescent="0.25">
      <c r="A13" t="s">
        <v>28</v>
      </c>
      <c r="B13" s="237">
        <v>0</v>
      </c>
      <c r="C13" s="237">
        <v>26602.799999999999</v>
      </c>
      <c r="D13" s="265">
        <v>0</v>
      </c>
      <c r="E13" s="265">
        <v>0</v>
      </c>
      <c r="F13" s="303"/>
      <c r="G13" s="103">
        <f t="shared" si="0"/>
        <v>26602.799999999999</v>
      </c>
    </row>
    <row r="14" spans="1:11" x14ac:dyDescent="0.25">
      <c r="A14" t="s">
        <v>29</v>
      </c>
      <c r="B14" s="237">
        <v>3563.74</v>
      </c>
      <c r="C14" s="237">
        <v>19047.14</v>
      </c>
      <c r="D14" s="265">
        <v>16.739999999999998</v>
      </c>
      <c r="E14" s="265">
        <v>0</v>
      </c>
      <c r="F14" s="303"/>
      <c r="G14" s="103">
        <f t="shared" si="0"/>
        <v>22627.62</v>
      </c>
    </row>
    <row r="15" spans="1:11" x14ac:dyDescent="0.25">
      <c r="A15" t="s">
        <v>30</v>
      </c>
      <c r="B15" s="237">
        <v>12479.88</v>
      </c>
      <c r="C15" s="237">
        <v>84205.84</v>
      </c>
      <c r="D15" s="265">
        <v>58.69</v>
      </c>
      <c r="E15" s="265">
        <v>0</v>
      </c>
      <c r="F15" s="303"/>
      <c r="G15" s="103">
        <f t="shared" si="0"/>
        <v>96744.41</v>
      </c>
    </row>
    <row r="16" spans="1:11" x14ac:dyDescent="0.25">
      <c r="A16" t="s">
        <v>31</v>
      </c>
      <c r="B16" s="237">
        <v>5401.03</v>
      </c>
      <c r="C16" s="237">
        <v>66317.899999999994</v>
      </c>
      <c r="D16" s="265">
        <v>25.31</v>
      </c>
      <c r="E16" s="265">
        <v>67.150000000000006</v>
      </c>
      <c r="F16" s="303"/>
      <c r="G16" s="103">
        <f t="shared" si="0"/>
        <v>71811.389999999985</v>
      </c>
    </row>
    <row r="17" spans="1:9" x14ac:dyDescent="0.25">
      <c r="A17" t="s">
        <v>32</v>
      </c>
      <c r="B17" s="237">
        <v>11490.61</v>
      </c>
      <c r="C17" s="237">
        <v>37416.89</v>
      </c>
      <c r="D17" s="265">
        <v>55.97</v>
      </c>
      <c r="E17" s="265">
        <v>0</v>
      </c>
      <c r="F17" s="303"/>
      <c r="G17" s="103">
        <f t="shared" si="0"/>
        <v>48963.47</v>
      </c>
    </row>
    <row r="18" spans="1:9" x14ac:dyDescent="0.25">
      <c r="A18" t="s">
        <v>33</v>
      </c>
      <c r="B18" s="237">
        <v>4763.66</v>
      </c>
      <c r="C18" s="237">
        <v>154182.63</v>
      </c>
      <c r="D18" s="265">
        <v>23.11</v>
      </c>
      <c r="E18" s="265">
        <v>0</v>
      </c>
      <c r="F18" s="303"/>
      <c r="G18" s="103">
        <f t="shared" si="0"/>
        <v>158969.4</v>
      </c>
    </row>
    <row r="19" spans="1:9" x14ac:dyDescent="0.25">
      <c r="A19" t="s">
        <v>34</v>
      </c>
      <c r="B19" s="237">
        <v>0</v>
      </c>
      <c r="C19" s="237">
        <v>52025.14</v>
      </c>
      <c r="D19" s="265">
        <v>0</v>
      </c>
      <c r="E19" s="265">
        <v>3726.79</v>
      </c>
      <c r="F19" s="303"/>
      <c r="G19" s="103">
        <f t="shared" si="0"/>
        <v>55751.93</v>
      </c>
    </row>
    <row r="20" spans="1:9" x14ac:dyDescent="0.25">
      <c r="A20" t="s">
        <v>35</v>
      </c>
      <c r="B20" s="237">
        <v>0</v>
      </c>
      <c r="C20" s="237">
        <v>171503.47</v>
      </c>
      <c r="D20" s="265">
        <v>0</v>
      </c>
      <c r="E20" s="265">
        <v>0</v>
      </c>
      <c r="F20" s="303"/>
      <c r="G20" s="103">
        <f t="shared" si="0"/>
        <v>171503.47</v>
      </c>
    </row>
    <row r="21" spans="1:9" x14ac:dyDescent="0.25">
      <c r="A21" t="s">
        <v>37</v>
      </c>
      <c r="B21" s="237">
        <v>10442.08</v>
      </c>
      <c r="C21" s="237">
        <v>86889.34</v>
      </c>
      <c r="D21" s="265">
        <v>49.03</v>
      </c>
      <c r="E21" s="265">
        <v>36.090000000000003</v>
      </c>
      <c r="F21" s="303"/>
      <c r="G21" s="103">
        <f t="shared" si="0"/>
        <v>97416.54</v>
      </c>
      <c r="I21" t="s">
        <v>85</v>
      </c>
    </row>
    <row r="22" spans="1:9" x14ac:dyDescent="0.25">
      <c r="A22" t="s">
        <v>38</v>
      </c>
      <c r="B22" s="237">
        <v>1243.48</v>
      </c>
      <c r="C22" s="237">
        <v>152739.62</v>
      </c>
      <c r="D22" s="265">
        <v>5.86</v>
      </c>
      <c r="E22" s="265">
        <v>0</v>
      </c>
      <c r="F22" s="303"/>
      <c r="G22" s="103">
        <f t="shared" si="0"/>
        <v>153988.96</v>
      </c>
    </row>
    <row r="23" spans="1:9" x14ac:dyDescent="0.25">
      <c r="A23" t="s">
        <v>39</v>
      </c>
      <c r="B23" s="237">
        <v>14630.26</v>
      </c>
      <c r="C23" s="237">
        <v>445650.89</v>
      </c>
      <c r="D23" s="265">
        <v>69.8</v>
      </c>
      <c r="E23" s="265">
        <v>0</v>
      </c>
      <c r="F23" s="303"/>
      <c r="G23" s="103">
        <f t="shared" si="0"/>
        <v>460350.95</v>
      </c>
    </row>
    <row r="24" spans="1:9" x14ac:dyDescent="0.25">
      <c r="A24" s="72" t="s">
        <v>40</v>
      </c>
      <c r="B24" s="238">
        <v>0</v>
      </c>
      <c r="C24" s="238">
        <v>29867.39</v>
      </c>
      <c r="D24" s="266">
        <v>0</v>
      </c>
      <c r="E24" s="266">
        <v>0</v>
      </c>
      <c r="F24" s="304"/>
      <c r="G24" s="103">
        <f t="shared" si="0"/>
        <v>29867.39</v>
      </c>
    </row>
    <row r="25" spans="1:9" x14ac:dyDescent="0.25">
      <c r="B25" s="103"/>
      <c r="F25" s="300"/>
      <c r="G25" s="73"/>
    </row>
    <row r="26" spans="1:9" x14ac:dyDescent="0.25">
      <c r="A26" s="108" t="s">
        <v>76</v>
      </c>
      <c r="B26" s="104">
        <f>SUM(B8:B24)</f>
        <v>114226.68999999999</v>
      </c>
      <c r="C26" s="142">
        <f t="shared" ref="C26:D26" si="1">SUM(C8:C24)</f>
        <v>3184239.6600000006</v>
      </c>
      <c r="D26" s="142">
        <f t="shared" si="1"/>
        <v>543.77</v>
      </c>
      <c r="E26" s="106">
        <f>SUM(E8:E24)</f>
        <v>3830.03</v>
      </c>
      <c r="F26" s="306">
        <v>0</v>
      </c>
      <c r="G26" s="104">
        <f>SUM(B26:F26)</f>
        <v>3302840.1500000004</v>
      </c>
      <c r="H26" s="7"/>
    </row>
    <row r="27" spans="1:9" x14ac:dyDescent="0.25">
      <c r="F27" s="145"/>
    </row>
    <row r="28" spans="1:9" x14ac:dyDescent="0.25">
      <c r="A28" s="74" t="s">
        <v>79</v>
      </c>
      <c r="B28" s="239">
        <v>7273.88</v>
      </c>
      <c r="C28" s="239">
        <v>185681.95</v>
      </c>
      <c r="D28" s="267">
        <v>34.61</v>
      </c>
      <c r="E28" s="267">
        <v>187.23</v>
      </c>
      <c r="F28" s="305">
        <v>3.14</v>
      </c>
      <c r="G28" s="103">
        <f>SUM(B28:F28)</f>
        <v>193180.81000000003</v>
      </c>
      <c r="H28" s="7"/>
    </row>
    <row r="29" spans="1:9" s="74" customFormat="1" x14ac:dyDescent="0.25">
      <c r="A29" s="74" t="s">
        <v>80</v>
      </c>
      <c r="B29" s="239"/>
      <c r="C29" s="239"/>
      <c r="D29" s="267"/>
      <c r="E29" s="267"/>
      <c r="F29" s="143"/>
      <c r="G29" s="103">
        <f>SUM(B29:F29)</f>
        <v>0</v>
      </c>
      <c r="H29" s="51"/>
    </row>
    <row r="30" spans="1:9" x14ac:dyDescent="0.25">
      <c r="A30" s="76" t="s">
        <v>81</v>
      </c>
      <c r="B30" s="239"/>
      <c r="C30" s="239">
        <v>3059.69</v>
      </c>
      <c r="D30" s="267"/>
      <c r="E30" s="267">
        <v>89.11</v>
      </c>
      <c r="F30" s="143"/>
      <c r="G30" s="103">
        <f>SUM(B30:F30)</f>
        <v>3148.8</v>
      </c>
    </row>
    <row r="31" spans="1:9" s="74" customFormat="1" x14ac:dyDescent="0.25">
      <c r="A31" s="72" t="s">
        <v>82</v>
      </c>
      <c r="B31" s="104"/>
      <c r="C31" s="104"/>
      <c r="D31" s="104"/>
      <c r="E31" s="104"/>
      <c r="F31" s="142"/>
      <c r="G31" s="106">
        <f>SUM(B31:F31)</f>
        <v>0</v>
      </c>
      <c r="H31" s="51"/>
    </row>
    <row r="32" spans="1:9" x14ac:dyDescent="0.25">
      <c r="A32" s="74"/>
      <c r="F32" s="141"/>
    </row>
    <row r="33" spans="1:11" ht="15.75" thickBot="1" x14ac:dyDescent="0.3">
      <c r="A33" s="90" t="s">
        <v>83</v>
      </c>
      <c r="B33" s="116">
        <f>SUM(B26:B31)</f>
        <v>121500.56999999999</v>
      </c>
      <c r="C33" s="144">
        <f>SUM(C26:C31)</f>
        <v>3372981.3000000007</v>
      </c>
      <c r="D33" s="116">
        <f>SUM(D26:D31)</f>
        <v>578.38</v>
      </c>
      <c r="E33" s="116">
        <f>SUM(E26:E31)</f>
        <v>4106.37</v>
      </c>
      <c r="F33" s="144">
        <f>SUM(F26:F31)</f>
        <v>3.14</v>
      </c>
      <c r="G33" s="116">
        <f>SUM(B33:F33)</f>
        <v>3499169.7600000007</v>
      </c>
    </row>
    <row r="34" spans="1:11" s="78" customFormat="1" ht="9" thickTop="1" x14ac:dyDescent="0.15"/>
    <row r="35" spans="1:11" x14ac:dyDescent="0.25">
      <c r="J35" s="75"/>
    </row>
    <row r="36" spans="1:11" x14ac:dyDescent="0.25">
      <c r="K36" s="7"/>
    </row>
    <row r="37" spans="1:11" x14ac:dyDescent="0.25">
      <c r="K37" s="7"/>
    </row>
    <row r="39" spans="1:11" x14ac:dyDescent="0.25">
      <c r="A39" s="2"/>
      <c r="K39" s="7"/>
    </row>
  </sheetData>
  <mergeCells count="2">
    <mergeCell ref="A1:J1"/>
    <mergeCell ref="A2:J2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8"/>
  <sheetViews>
    <sheetView workbookViewId="0">
      <selection activeCell="K5" sqref="K5"/>
    </sheetView>
  </sheetViews>
  <sheetFormatPr defaultRowHeight="15" x14ac:dyDescent="0.25"/>
  <cols>
    <col min="1" max="1" width="5.42578125" customWidth="1"/>
    <col min="2" max="2" width="30.85546875" bestFit="1" customWidth="1"/>
    <col min="3" max="3" width="14" customWidth="1"/>
    <col min="4" max="7" width="14.140625" customWidth="1"/>
    <col min="8" max="9" width="16.42578125" customWidth="1"/>
    <col min="256" max="256" width="5.42578125" customWidth="1"/>
    <col min="257" max="257" width="30.85546875" bestFit="1" customWidth="1"/>
    <col min="258" max="258" width="14" customWidth="1"/>
    <col min="259" max="261" width="14.140625" customWidth="1"/>
    <col min="262" max="265" width="16.42578125" customWidth="1"/>
    <col min="512" max="512" width="5.42578125" customWidth="1"/>
    <col min="513" max="513" width="30.85546875" bestFit="1" customWidth="1"/>
    <col min="514" max="514" width="14" customWidth="1"/>
    <col min="515" max="517" width="14.140625" customWidth="1"/>
    <col min="518" max="521" width="16.42578125" customWidth="1"/>
    <col min="768" max="768" width="5.42578125" customWidth="1"/>
    <col min="769" max="769" width="30.85546875" bestFit="1" customWidth="1"/>
    <col min="770" max="770" width="14" customWidth="1"/>
    <col min="771" max="773" width="14.140625" customWidth="1"/>
    <col min="774" max="777" width="16.42578125" customWidth="1"/>
    <col min="1024" max="1024" width="5.42578125" customWidth="1"/>
    <col min="1025" max="1025" width="30.85546875" bestFit="1" customWidth="1"/>
    <col min="1026" max="1026" width="14" customWidth="1"/>
    <col min="1027" max="1029" width="14.140625" customWidth="1"/>
    <col min="1030" max="1033" width="16.42578125" customWidth="1"/>
    <col min="1280" max="1280" width="5.42578125" customWidth="1"/>
    <col min="1281" max="1281" width="30.85546875" bestFit="1" customWidth="1"/>
    <col min="1282" max="1282" width="14" customWidth="1"/>
    <col min="1283" max="1285" width="14.140625" customWidth="1"/>
    <col min="1286" max="1289" width="16.42578125" customWidth="1"/>
    <col min="1536" max="1536" width="5.42578125" customWidth="1"/>
    <col min="1537" max="1537" width="30.85546875" bestFit="1" customWidth="1"/>
    <col min="1538" max="1538" width="14" customWidth="1"/>
    <col min="1539" max="1541" width="14.140625" customWidth="1"/>
    <col min="1542" max="1545" width="16.42578125" customWidth="1"/>
    <col min="1792" max="1792" width="5.42578125" customWidth="1"/>
    <col min="1793" max="1793" width="30.85546875" bestFit="1" customWidth="1"/>
    <col min="1794" max="1794" width="14" customWidth="1"/>
    <col min="1795" max="1797" width="14.140625" customWidth="1"/>
    <col min="1798" max="1801" width="16.42578125" customWidth="1"/>
    <col min="2048" max="2048" width="5.42578125" customWidth="1"/>
    <col min="2049" max="2049" width="30.85546875" bestFit="1" customWidth="1"/>
    <col min="2050" max="2050" width="14" customWidth="1"/>
    <col min="2051" max="2053" width="14.140625" customWidth="1"/>
    <col min="2054" max="2057" width="16.42578125" customWidth="1"/>
    <col min="2304" max="2304" width="5.42578125" customWidth="1"/>
    <col min="2305" max="2305" width="30.85546875" bestFit="1" customWidth="1"/>
    <col min="2306" max="2306" width="14" customWidth="1"/>
    <col min="2307" max="2309" width="14.140625" customWidth="1"/>
    <col min="2310" max="2313" width="16.42578125" customWidth="1"/>
    <col min="2560" max="2560" width="5.42578125" customWidth="1"/>
    <col min="2561" max="2561" width="30.85546875" bestFit="1" customWidth="1"/>
    <col min="2562" max="2562" width="14" customWidth="1"/>
    <col min="2563" max="2565" width="14.140625" customWidth="1"/>
    <col min="2566" max="2569" width="16.42578125" customWidth="1"/>
    <col min="2816" max="2816" width="5.42578125" customWidth="1"/>
    <col min="2817" max="2817" width="30.85546875" bestFit="1" customWidth="1"/>
    <col min="2818" max="2818" width="14" customWidth="1"/>
    <col min="2819" max="2821" width="14.140625" customWidth="1"/>
    <col min="2822" max="2825" width="16.42578125" customWidth="1"/>
    <col min="3072" max="3072" width="5.42578125" customWidth="1"/>
    <col min="3073" max="3073" width="30.85546875" bestFit="1" customWidth="1"/>
    <col min="3074" max="3074" width="14" customWidth="1"/>
    <col min="3075" max="3077" width="14.140625" customWidth="1"/>
    <col min="3078" max="3081" width="16.42578125" customWidth="1"/>
    <col min="3328" max="3328" width="5.42578125" customWidth="1"/>
    <col min="3329" max="3329" width="30.85546875" bestFit="1" customWidth="1"/>
    <col min="3330" max="3330" width="14" customWidth="1"/>
    <col min="3331" max="3333" width="14.140625" customWidth="1"/>
    <col min="3334" max="3337" width="16.42578125" customWidth="1"/>
    <col min="3584" max="3584" width="5.42578125" customWidth="1"/>
    <col min="3585" max="3585" width="30.85546875" bestFit="1" customWidth="1"/>
    <col min="3586" max="3586" width="14" customWidth="1"/>
    <col min="3587" max="3589" width="14.140625" customWidth="1"/>
    <col min="3590" max="3593" width="16.42578125" customWidth="1"/>
    <col min="3840" max="3840" width="5.42578125" customWidth="1"/>
    <col min="3841" max="3841" width="30.85546875" bestFit="1" customWidth="1"/>
    <col min="3842" max="3842" width="14" customWidth="1"/>
    <col min="3843" max="3845" width="14.140625" customWidth="1"/>
    <col min="3846" max="3849" width="16.42578125" customWidth="1"/>
    <col min="4096" max="4096" width="5.42578125" customWidth="1"/>
    <col min="4097" max="4097" width="30.85546875" bestFit="1" customWidth="1"/>
    <col min="4098" max="4098" width="14" customWidth="1"/>
    <col min="4099" max="4101" width="14.140625" customWidth="1"/>
    <col min="4102" max="4105" width="16.42578125" customWidth="1"/>
    <col min="4352" max="4352" width="5.42578125" customWidth="1"/>
    <col min="4353" max="4353" width="30.85546875" bestFit="1" customWidth="1"/>
    <col min="4354" max="4354" width="14" customWidth="1"/>
    <col min="4355" max="4357" width="14.140625" customWidth="1"/>
    <col min="4358" max="4361" width="16.42578125" customWidth="1"/>
    <col min="4608" max="4608" width="5.42578125" customWidth="1"/>
    <col min="4609" max="4609" width="30.85546875" bestFit="1" customWidth="1"/>
    <col min="4610" max="4610" width="14" customWidth="1"/>
    <col min="4611" max="4613" width="14.140625" customWidth="1"/>
    <col min="4614" max="4617" width="16.42578125" customWidth="1"/>
    <col min="4864" max="4864" width="5.42578125" customWidth="1"/>
    <col min="4865" max="4865" width="30.85546875" bestFit="1" customWidth="1"/>
    <col min="4866" max="4866" width="14" customWidth="1"/>
    <col min="4867" max="4869" width="14.140625" customWidth="1"/>
    <col min="4870" max="4873" width="16.42578125" customWidth="1"/>
    <col min="5120" max="5120" width="5.42578125" customWidth="1"/>
    <col min="5121" max="5121" width="30.85546875" bestFit="1" customWidth="1"/>
    <col min="5122" max="5122" width="14" customWidth="1"/>
    <col min="5123" max="5125" width="14.140625" customWidth="1"/>
    <col min="5126" max="5129" width="16.42578125" customWidth="1"/>
    <col min="5376" max="5376" width="5.42578125" customWidth="1"/>
    <col min="5377" max="5377" width="30.85546875" bestFit="1" customWidth="1"/>
    <col min="5378" max="5378" width="14" customWidth="1"/>
    <col min="5379" max="5381" width="14.140625" customWidth="1"/>
    <col min="5382" max="5385" width="16.42578125" customWidth="1"/>
    <col min="5632" max="5632" width="5.42578125" customWidth="1"/>
    <col min="5633" max="5633" width="30.85546875" bestFit="1" customWidth="1"/>
    <col min="5634" max="5634" width="14" customWidth="1"/>
    <col min="5635" max="5637" width="14.140625" customWidth="1"/>
    <col min="5638" max="5641" width="16.42578125" customWidth="1"/>
    <col min="5888" max="5888" width="5.42578125" customWidth="1"/>
    <col min="5889" max="5889" width="30.85546875" bestFit="1" customWidth="1"/>
    <col min="5890" max="5890" width="14" customWidth="1"/>
    <col min="5891" max="5893" width="14.140625" customWidth="1"/>
    <col min="5894" max="5897" width="16.42578125" customWidth="1"/>
    <col min="6144" max="6144" width="5.42578125" customWidth="1"/>
    <col min="6145" max="6145" width="30.85546875" bestFit="1" customWidth="1"/>
    <col min="6146" max="6146" width="14" customWidth="1"/>
    <col min="6147" max="6149" width="14.140625" customWidth="1"/>
    <col min="6150" max="6153" width="16.42578125" customWidth="1"/>
    <col min="6400" max="6400" width="5.42578125" customWidth="1"/>
    <col min="6401" max="6401" width="30.85546875" bestFit="1" customWidth="1"/>
    <col min="6402" max="6402" width="14" customWidth="1"/>
    <col min="6403" max="6405" width="14.140625" customWidth="1"/>
    <col min="6406" max="6409" width="16.42578125" customWidth="1"/>
    <col min="6656" max="6656" width="5.42578125" customWidth="1"/>
    <col min="6657" max="6657" width="30.85546875" bestFit="1" customWidth="1"/>
    <col min="6658" max="6658" width="14" customWidth="1"/>
    <col min="6659" max="6661" width="14.140625" customWidth="1"/>
    <col min="6662" max="6665" width="16.42578125" customWidth="1"/>
    <col min="6912" max="6912" width="5.42578125" customWidth="1"/>
    <col min="6913" max="6913" width="30.85546875" bestFit="1" customWidth="1"/>
    <col min="6914" max="6914" width="14" customWidth="1"/>
    <col min="6915" max="6917" width="14.140625" customWidth="1"/>
    <col min="6918" max="6921" width="16.42578125" customWidth="1"/>
    <col min="7168" max="7168" width="5.42578125" customWidth="1"/>
    <col min="7169" max="7169" width="30.85546875" bestFit="1" customWidth="1"/>
    <col min="7170" max="7170" width="14" customWidth="1"/>
    <col min="7171" max="7173" width="14.140625" customWidth="1"/>
    <col min="7174" max="7177" width="16.42578125" customWidth="1"/>
    <col min="7424" max="7424" width="5.42578125" customWidth="1"/>
    <col min="7425" max="7425" width="30.85546875" bestFit="1" customWidth="1"/>
    <col min="7426" max="7426" width="14" customWidth="1"/>
    <col min="7427" max="7429" width="14.140625" customWidth="1"/>
    <col min="7430" max="7433" width="16.42578125" customWidth="1"/>
    <col min="7680" max="7680" width="5.42578125" customWidth="1"/>
    <col min="7681" max="7681" width="30.85546875" bestFit="1" customWidth="1"/>
    <col min="7682" max="7682" width="14" customWidth="1"/>
    <col min="7683" max="7685" width="14.140625" customWidth="1"/>
    <col min="7686" max="7689" width="16.42578125" customWidth="1"/>
    <col min="7936" max="7936" width="5.42578125" customWidth="1"/>
    <col min="7937" max="7937" width="30.85546875" bestFit="1" customWidth="1"/>
    <col min="7938" max="7938" width="14" customWidth="1"/>
    <col min="7939" max="7941" width="14.140625" customWidth="1"/>
    <col min="7942" max="7945" width="16.42578125" customWidth="1"/>
    <col min="8192" max="8192" width="5.42578125" customWidth="1"/>
    <col min="8193" max="8193" width="30.85546875" bestFit="1" customWidth="1"/>
    <col min="8194" max="8194" width="14" customWidth="1"/>
    <col min="8195" max="8197" width="14.140625" customWidth="1"/>
    <col min="8198" max="8201" width="16.42578125" customWidth="1"/>
    <col min="8448" max="8448" width="5.42578125" customWidth="1"/>
    <col min="8449" max="8449" width="30.85546875" bestFit="1" customWidth="1"/>
    <col min="8450" max="8450" width="14" customWidth="1"/>
    <col min="8451" max="8453" width="14.140625" customWidth="1"/>
    <col min="8454" max="8457" width="16.42578125" customWidth="1"/>
    <col min="8704" max="8704" width="5.42578125" customWidth="1"/>
    <col min="8705" max="8705" width="30.85546875" bestFit="1" customWidth="1"/>
    <col min="8706" max="8706" width="14" customWidth="1"/>
    <col min="8707" max="8709" width="14.140625" customWidth="1"/>
    <col min="8710" max="8713" width="16.42578125" customWidth="1"/>
    <col min="8960" max="8960" width="5.42578125" customWidth="1"/>
    <col min="8961" max="8961" width="30.85546875" bestFit="1" customWidth="1"/>
    <col min="8962" max="8962" width="14" customWidth="1"/>
    <col min="8963" max="8965" width="14.140625" customWidth="1"/>
    <col min="8966" max="8969" width="16.42578125" customWidth="1"/>
    <col min="9216" max="9216" width="5.42578125" customWidth="1"/>
    <col min="9217" max="9217" width="30.85546875" bestFit="1" customWidth="1"/>
    <col min="9218" max="9218" width="14" customWidth="1"/>
    <col min="9219" max="9221" width="14.140625" customWidth="1"/>
    <col min="9222" max="9225" width="16.42578125" customWidth="1"/>
    <col min="9472" max="9472" width="5.42578125" customWidth="1"/>
    <col min="9473" max="9473" width="30.85546875" bestFit="1" customWidth="1"/>
    <col min="9474" max="9474" width="14" customWidth="1"/>
    <col min="9475" max="9477" width="14.140625" customWidth="1"/>
    <col min="9478" max="9481" width="16.42578125" customWidth="1"/>
    <col min="9728" max="9728" width="5.42578125" customWidth="1"/>
    <col min="9729" max="9729" width="30.85546875" bestFit="1" customWidth="1"/>
    <col min="9730" max="9730" width="14" customWidth="1"/>
    <col min="9731" max="9733" width="14.140625" customWidth="1"/>
    <col min="9734" max="9737" width="16.42578125" customWidth="1"/>
    <col min="9984" max="9984" width="5.42578125" customWidth="1"/>
    <col min="9985" max="9985" width="30.85546875" bestFit="1" customWidth="1"/>
    <col min="9986" max="9986" width="14" customWidth="1"/>
    <col min="9987" max="9989" width="14.140625" customWidth="1"/>
    <col min="9990" max="9993" width="16.42578125" customWidth="1"/>
    <col min="10240" max="10240" width="5.42578125" customWidth="1"/>
    <col min="10241" max="10241" width="30.85546875" bestFit="1" customWidth="1"/>
    <col min="10242" max="10242" width="14" customWidth="1"/>
    <col min="10243" max="10245" width="14.140625" customWidth="1"/>
    <col min="10246" max="10249" width="16.42578125" customWidth="1"/>
    <col min="10496" max="10496" width="5.42578125" customWidth="1"/>
    <col min="10497" max="10497" width="30.85546875" bestFit="1" customWidth="1"/>
    <col min="10498" max="10498" width="14" customWidth="1"/>
    <col min="10499" max="10501" width="14.140625" customWidth="1"/>
    <col min="10502" max="10505" width="16.42578125" customWidth="1"/>
    <col min="10752" max="10752" width="5.42578125" customWidth="1"/>
    <col min="10753" max="10753" width="30.85546875" bestFit="1" customWidth="1"/>
    <col min="10754" max="10754" width="14" customWidth="1"/>
    <col min="10755" max="10757" width="14.140625" customWidth="1"/>
    <col min="10758" max="10761" width="16.42578125" customWidth="1"/>
    <col min="11008" max="11008" width="5.42578125" customWidth="1"/>
    <col min="11009" max="11009" width="30.85546875" bestFit="1" customWidth="1"/>
    <col min="11010" max="11010" width="14" customWidth="1"/>
    <col min="11011" max="11013" width="14.140625" customWidth="1"/>
    <col min="11014" max="11017" width="16.42578125" customWidth="1"/>
    <col min="11264" max="11264" width="5.42578125" customWidth="1"/>
    <col min="11265" max="11265" width="30.85546875" bestFit="1" customWidth="1"/>
    <col min="11266" max="11266" width="14" customWidth="1"/>
    <col min="11267" max="11269" width="14.140625" customWidth="1"/>
    <col min="11270" max="11273" width="16.42578125" customWidth="1"/>
    <col min="11520" max="11520" width="5.42578125" customWidth="1"/>
    <col min="11521" max="11521" width="30.85546875" bestFit="1" customWidth="1"/>
    <col min="11522" max="11522" width="14" customWidth="1"/>
    <col min="11523" max="11525" width="14.140625" customWidth="1"/>
    <col min="11526" max="11529" width="16.42578125" customWidth="1"/>
    <col min="11776" max="11776" width="5.42578125" customWidth="1"/>
    <col min="11777" max="11777" width="30.85546875" bestFit="1" customWidth="1"/>
    <col min="11778" max="11778" width="14" customWidth="1"/>
    <col min="11779" max="11781" width="14.140625" customWidth="1"/>
    <col min="11782" max="11785" width="16.42578125" customWidth="1"/>
    <col min="12032" max="12032" width="5.42578125" customWidth="1"/>
    <col min="12033" max="12033" width="30.85546875" bestFit="1" customWidth="1"/>
    <col min="12034" max="12034" width="14" customWidth="1"/>
    <col min="12035" max="12037" width="14.140625" customWidth="1"/>
    <col min="12038" max="12041" width="16.42578125" customWidth="1"/>
    <col min="12288" max="12288" width="5.42578125" customWidth="1"/>
    <col min="12289" max="12289" width="30.85546875" bestFit="1" customWidth="1"/>
    <col min="12290" max="12290" width="14" customWidth="1"/>
    <col min="12291" max="12293" width="14.140625" customWidth="1"/>
    <col min="12294" max="12297" width="16.42578125" customWidth="1"/>
    <col min="12544" max="12544" width="5.42578125" customWidth="1"/>
    <col min="12545" max="12545" width="30.85546875" bestFit="1" customWidth="1"/>
    <col min="12546" max="12546" width="14" customWidth="1"/>
    <col min="12547" max="12549" width="14.140625" customWidth="1"/>
    <col min="12550" max="12553" width="16.42578125" customWidth="1"/>
    <col min="12800" max="12800" width="5.42578125" customWidth="1"/>
    <col min="12801" max="12801" width="30.85546875" bestFit="1" customWidth="1"/>
    <col min="12802" max="12802" width="14" customWidth="1"/>
    <col min="12803" max="12805" width="14.140625" customWidth="1"/>
    <col min="12806" max="12809" width="16.42578125" customWidth="1"/>
    <col min="13056" max="13056" width="5.42578125" customWidth="1"/>
    <col min="13057" max="13057" width="30.85546875" bestFit="1" customWidth="1"/>
    <col min="13058" max="13058" width="14" customWidth="1"/>
    <col min="13059" max="13061" width="14.140625" customWidth="1"/>
    <col min="13062" max="13065" width="16.42578125" customWidth="1"/>
    <col min="13312" max="13312" width="5.42578125" customWidth="1"/>
    <col min="13313" max="13313" width="30.85546875" bestFit="1" customWidth="1"/>
    <col min="13314" max="13314" width="14" customWidth="1"/>
    <col min="13315" max="13317" width="14.140625" customWidth="1"/>
    <col min="13318" max="13321" width="16.42578125" customWidth="1"/>
    <col min="13568" max="13568" width="5.42578125" customWidth="1"/>
    <col min="13569" max="13569" width="30.85546875" bestFit="1" customWidth="1"/>
    <col min="13570" max="13570" width="14" customWidth="1"/>
    <col min="13571" max="13573" width="14.140625" customWidth="1"/>
    <col min="13574" max="13577" width="16.42578125" customWidth="1"/>
    <col min="13824" max="13824" width="5.42578125" customWidth="1"/>
    <col min="13825" max="13825" width="30.85546875" bestFit="1" customWidth="1"/>
    <col min="13826" max="13826" width="14" customWidth="1"/>
    <col min="13827" max="13829" width="14.140625" customWidth="1"/>
    <col min="13830" max="13833" width="16.42578125" customWidth="1"/>
    <col min="14080" max="14080" width="5.42578125" customWidth="1"/>
    <col min="14081" max="14081" width="30.85546875" bestFit="1" customWidth="1"/>
    <col min="14082" max="14082" width="14" customWidth="1"/>
    <col min="14083" max="14085" width="14.140625" customWidth="1"/>
    <col min="14086" max="14089" width="16.42578125" customWidth="1"/>
    <col min="14336" max="14336" width="5.42578125" customWidth="1"/>
    <col min="14337" max="14337" width="30.85546875" bestFit="1" customWidth="1"/>
    <col min="14338" max="14338" width="14" customWidth="1"/>
    <col min="14339" max="14341" width="14.140625" customWidth="1"/>
    <col min="14342" max="14345" width="16.42578125" customWidth="1"/>
    <col min="14592" max="14592" width="5.42578125" customWidth="1"/>
    <col min="14593" max="14593" width="30.85546875" bestFit="1" customWidth="1"/>
    <col min="14594" max="14594" width="14" customWidth="1"/>
    <col min="14595" max="14597" width="14.140625" customWidth="1"/>
    <col min="14598" max="14601" width="16.42578125" customWidth="1"/>
    <col min="14848" max="14848" width="5.42578125" customWidth="1"/>
    <col min="14849" max="14849" width="30.85546875" bestFit="1" customWidth="1"/>
    <col min="14850" max="14850" width="14" customWidth="1"/>
    <col min="14851" max="14853" width="14.140625" customWidth="1"/>
    <col min="14854" max="14857" width="16.42578125" customWidth="1"/>
    <col min="15104" max="15104" width="5.42578125" customWidth="1"/>
    <col min="15105" max="15105" width="30.85546875" bestFit="1" customWidth="1"/>
    <col min="15106" max="15106" width="14" customWidth="1"/>
    <col min="15107" max="15109" width="14.140625" customWidth="1"/>
    <col min="15110" max="15113" width="16.42578125" customWidth="1"/>
    <col min="15360" max="15360" width="5.42578125" customWidth="1"/>
    <col min="15361" max="15361" width="30.85546875" bestFit="1" customWidth="1"/>
    <col min="15362" max="15362" width="14" customWidth="1"/>
    <col min="15363" max="15365" width="14.140625" customWidth="1"/>
    <col min="15366" max="15369" width="16.42578125" customWidth="1"/>
    <col min="15616" max="15616" width="5.42578125" customWidth="1"/>
    <col min="15617" max="15617" width="30.85546875" bestFit="1" customWidth="1"/>
    <col min="15618" max="15618" width="14" customWidth="1"/>
    <col min="15619" max="15621" width="14.140625" customWidth="1"/>
    <col min="15622" max="15625" width="16.42578125" customWidth="1"/>
    <col min="15872" max="15872" width="5.42578125" customWidth="1"/>
    <col min="15873" max="15873" width="30.85546875" bestFit="1" customWidth="1"/>
    <col min="15874" max="15874" width="14" customWidth="1"/>
    <col min="15875" max="15877" width="14.140625" customWidth="1"/>
    <col min="15878" max="15881" width="16.42578125" customWidth="1"/>
    <col min="16128" max="16128" width="5.42578125" customWidth="1"/>
    <col min="16129" max="16129" width="30.85546875" bestFit="1" customWidth="1"/>
    <col min="16130" max="16130" width="14" customWidth="1"/>
    <col min="16131" max="16133" width="14.140625" customWidth="1"/>
    <col min="16134" max="16137" width="16.42578125" customWidth="1"/>
  </cols>
  <sheetData>
    <row r="1" spans="2:9" ht="15.75" x14ac:dyDescent="0.25">
      <c r="B1" s="83" t="s">
        <v>86</v>
      </c>
      <c r="C1" s="83"/>
      <c r="D1" s="5"/>
      <c r="E1" s="5"/>
      <c r="F1" s="5"/>
      <c r="G1" s="5"/>
      <c r="H1" s="5"/>
      <c r="I1" s="5"/>
    </row>
    <row r="2" spans="2:9" ht="15.75" x14ac:dyDescent="0.25">
      <c r="B2" s="83" t="s">
        <v>100</v>
      </c>
      <c r="C2" s="83"/>
      <c r="D2" s="5"/>
      <c r="E2" s="5"/>
      <c r="F2" s="5"/>
      <c r="G2" s="5"/>
      <c r="H2" s="5"/>
      <c r="I2" s="5"/>
    </row>
    <row r="4" spans="2:9" s="84" customFormat="1" ht="32.25" customHeight="1" thickBot="1" x14ac:dyDescent="0.25">
      <c r="C4" s="85"/>
      <c r="D4" s="85"/>
      <c r="E4" s="85"/>
      <c r="F4" s="85"/>
      <c r="G4" s="85"/>
      <c r="H4" s="85"/>
      <c r="I4" s="86"/>
    </row>
    <row r="5" spans="2:9" ht="27" thickBot="1" x14ac:dyDescent="0.3">
      <c r="B5" s="114" t="s">
        <v>23</v>
      </c>
      <c r="C5" s="278" t="s">
        <v>110</v>
      </c>
      <c r="D5" s="278" t="s">
        <v>111</v>
      </c>
      <c r="E5" s="111"/>
      <c r="F5" s="146"/>
      <c r="G5" s="66"/>
      <c r="H5" s="66"/>
      <c r="I5" s="115" t="s">
        <v>87</v>
      </c>
    </row>
    <row r="6" spans="2:9" x14ac:dyDescent="0.25">
      <c r="B6" s="74"/>
      <c r="C6" s="74"/>
      <c r="D6" s="87"/>
      <c r="E6" s="87"/>
      <c r="F6" s="145"/>
    </row>
    <row r="7" spans="2:9" x14ac:dyDescent="0.25">
      <c r="B7" s="74" t="s">
        <v>78</v>
      </c>
      <c r="C7" s="280">
        <v>0</v>
      </c>
      <c r="D7" s="296">
        <v>0</v>
      </c>
      <c r="E7" s="93"/>
      <c r="F7" s="148"/>
      <c r="G7" s="93"/>
      <c r="I7" s="93">
        <f t="shared" ref="I7:I23" si="0">SUM(C7:H7)</f>
        <v>0</v>
      </c>
    </row>
    <row r="8" spans="2:9" x14ac:dyDescent="0.25">
      <c r="B8" s="74" t="s">
        <v>24</v>
      </c>
      <c r="C8" s="280">
        <v>926553.83</v>
      </c>
      <c r="D8" s="296">
        <v>1086.1600000000001</v>
      </c>
      <c r="E8" s="93"/>
      <c r="F8" s="148"/>
      <c r="G8" s="93"/>
      <c r="I8" s="93">
        <f t="shared" si="0"/>
        <v>927639.99</v>
      </c>
    </row>
    <row r="9" spans="2:9" x14ac:dyDescent="0.25">
      <c r="B9" s="74" t="s">
        <v>25</v>
      </c>
      <c r="C9" s="280">
        <v>239887.37</v>
      </c>
      <c r="D9" s="296">
        <v>0</v>
      </c>
      <c r="E9" s="93"/>
      <c r="F9" s="148"/>
      <c r="G9" s="93"/>
      <c r="I9" s="93">
        <f t="shared" si="0"/>
        <v>239887.37</v>
      </c>
    </row>
    <row r="10" spans="2:9" x14ac:dyDescent="0.25">
      <c r="B10" s="74" t="s">
        <v>26</v>
      </c>
      <c r="C10" s="280">
        <v>0</v>
      </c>
      <c r="D10" s="296">
        <v>0</v>
      </c>
      <c r="E10" s="93"/>
      <c r="F10" s="148"/>
      <c r="G10" s="93"/>
      <c r="I10" s="93">
        <f t="shared" si="0"/>
        <v>0</v>
      </c>
    </row>
    <row r="11" spans="2:9" x14ac:dyDescent="0.25">
      <c r="B11" s="74" t="s">
        <v>27</v>
      </c>
      <c r="C11" s="279">
        <v>5899884.9699999997</v>
      </c>
      <c r="D11" s="296">
        <v>0</v>
      </c>
      <c r="E11" s="93"/>
      <c r="F11" s="148"/>
      <c r="G11" s="93"/>
      <c r="I11" s="93">
        <f t="shared" si="0"/>
        <v>5899884.9699999997</v>
      </c>
    </row>
    <row r="12" spans="2:9" x14ac:dyDescent="0.25">
      <c r="B12" s="74" t="s">
        <v>28</v>
      </c>
      <c r="C12" s="280">
        <v>1262526.3500000001</v>
      </c>
      <c r="D12" s="296">
        <v>9906.7900000000009</v>
      </c>
      <c r="E12" s="93"/>
      <c r="F12" s="148"/>
      <c r="G12" s="93"/>
      <c r="I12" s="93">
        <f t="shared" si="0"/>
        <v>1272433.1400000001</v>
      </c>
    </row>
    <row r="13" spans="2:9" x14ac:dyDescent="0.25">
      <c r="B13" s="74" t="s">
        <v>29</v>
      </c>
      <c r="C13" s="280">
        <v>7114078.2000000002</v>
      </c>
      <c r="D13" s="295">
        <v>1073.29</v>
      </c>
      <c r="E13" s="93"/>
      <c r="F13" s="148"/>
      <c r="G13" s="93"/>
      <c r="H13" s="93"/>
      <c r="I13" s="93">
        <f t="shared" si="0"/>
        <v>7115151.4900000002</v>
      </c>
    </row>
    <row r="14" spans="2:9" x14ac:dyDescent="0.25">
      <c r="B14" s="74" t="s">
        <v>30</v>
      </c>
      <c r="C14" s="280">
        <v>7442025.8200000003</v>
      </c>
      <c r="D14" s="295">
        <v>0</v>
      </c>
      <c r="E14" s="93"/>
      <c r="F14" s="148"/>
      <c r="G14" s="93"/>
      <c r="H14" s="93"/>
      <c r="I14" s="93">
        <f t="shared" si="0"/>
        <v>7442025.8200000003</v>
      </c>
    </row>
    <row r="15" spans="2:9" x14ac:dyDescent="0.25">
      <c r="B15" s="74" t="s">
        <v>31</v>
      </c>
      <c r="C15" s="280">
        <v>28557931.140000001</v>
      </c>
      <c r="D15" s="295">
        <v>389969.16</v>
      </c>
      <c r="E15" s="93"/>
      <c r="F15" s="148"/>
      <c r="G15" s="93"/>
      <c r="H15" s="93"/>
      <c r="I15" s="93">
        <f t="shared" si="0"/>
        <v>28947900.300000001</v>
      </c>
    </row>
    <row r="16" spans="2:9" x14ac:dyDescent="0.25">
      <c r="B16" s="74" t="s">
        <v>32</v>
      </c>
      <c r="C16" s="280">
        <v>28.56</v>
      </c>
      <c r="D16" s="296">
        <v>0</v>
      </c>
      <c r="E16" s="93"/>
      <c r="F16" s="148"/>
      <c r="G16" s="93"/>
      <c r="I16" s="93">
        <f t="shared" si="0"/>
        <v>28.56</v>
      </c>
    </row>
    <row r="17" spans="1:10" x14ac:dyDescent="0.25">
      <c r="B17" s="74" t="s">
        <v>33</v>
      </c>
      <c r="C17" s="280">
        <v>47424.84</v>
      </c>
      <c r="D17" s="296">
        <v>0</v>
      </c>
      <c r="E17" s="93"/>
      <c r="F17" s="148"/>
      <c r="G17" s="93"/>
      <c r="I17" s="93">
        <f t="shared" si="0"/>
        <v>47424.84</v>
      </c>
    </row>
    <row r="18" spans="1:10" x14ac:dyDescent="0.25">
      <c r="B18" s="74" t="s">
        <v>34</v>
      </c>
      <c r="C18" s="280">
        <v>295279.65999999997</v>
      </c>
      <c r="D18" s="295">
        <v>13669.39</v>
      </c>
      <c r="E18" s="93"/>
      <c r="F18" s="148"/>
      <c r="G18" s="93"/>
      <c r="H18" s="93"/>
      <c r="I18" s="93">
        <f t="shared" si="0"/>
        <v>308949.05</v>
      </c>
    </row>
    <row r="19" spans="1:10" x14ac:dyDescent="0.25">
      <c r="B19" s="74" t="s">
        <v>35</v>
      </c>
      <c r="C19" s="280">
        <v>6410986.9000000004</v>
      </c>
      <c r="D19" s="295">
        <v>1467.73</v>
      </c>
      <c r="E19" s="93"/>
      <c r="F19" s="148"/>
      <c r="G19" s="93"/>
      <c r="I19" s="93">
        <f t="shared" si="0"/>
        <v>6412454.6300000008</v>
      </c>
    </row>
    <row r="20" spans="1:10" x14ac:dyDescent="0.25">
      <c r="B20" s="74" t="s">
        <v>37</v>
      </c>
      <c r="C20" s="280">
        <v>1072886.19</v>
      </c>
      <c r="D20" s="296">
        <v>40082.26</v>
      </c>
      <c r="E20" s="93"/>
      <c r="F20" s="148"/>
      <c r="G20" s="93"/>
      <c r="I20" s="93">
        <f t="shared" si="0"/>
        <v>1112968.45</v>
      </c>
    </row>
    <row r="21" spans="1:10" x14ac:dyDescent="0.25">
      <c r="B21" s="74" t="s">
        <v>38</v>
      </c>
      <c r="C21" s="280">
        <v>23938.86</v>
      </c>
      <c r="D21" s="296">
        <v>0</v>
      </c>
      <c r="E21" s="93"/>
      <c r="F21" s="148"/>
      <c r="G21" s="93"/>
      <c r="I21" s="93">
        <f t="shared" si="0"/>
        <v>23938.86</v>
      </c>
    </row>
    <row r="22" spans="1:10" x14ac:dyDescent="0.25">
      <c r="B22" s="74" t="s">
        <v>39</v>
      </c>
      <c r="C22" s="280">
        <v>84692.72</v>
      </c>
      <c r="D22" s="296">
        <v>0</v>
      </c>
      <c r="E22" s="93"/>
      <c r="F22" s="148"/>
      <c r="G22" s="93"/>
      <c r="I22" s="93">
        <f t="shared" si="0"/>
        <v>84692.72</v>
      </c>
    </row>
    <row r="23" spans="1:10" x14ac:dyDescent="0.25">
      <c r="B23" s="72" t="s">
        <v>40</v>
      </c>
      <c r="C23" s="280">
        <v>8605306.2400000002</v>
      </c>
      <c r="D23" s="296">
        <v>554712.68000000005</v>
      </c>
      <c r="E23" s="93"/>
      <c r="F23" s="148"/>
      <c r="G23" s="93"/>
      <c r="I23" s="93">
        <f t="shared" si="0"/>
        <v>9160018.9199999999</v>
      </c>
    </row>
    <row r="24" spans="1:10" x14ac:dyDescent="0.25">
      <c r="B24" s="74"/>
      <c r="C24" s="73"/>
      <c r="D24" s="73"/>
      <c r="E24" s="73"/>
      <c r="F24" s="147"/>
      <c r="G24" s="73"/>
      <c r="H24" s="73"/>
      <c r="I24" s="95"/>
    </row>
    <row r="25" spans="1:10" x14ac:dyDescent="0.25">
      <c r="B25" s="108" t="s">
        <v>76</v>
      </c>
      <c r="C25" s="94">
        <f t="shared" ref="C25:H25" si="1">SUM(C7:C23)</f>
        <v>67983431.649999991</v>
      </c>
      <c r="D25" s="94">
        <f t="shared" si="1"/>
        <v>1011967.46</v>
      </c>
      <c r="E25" s="149">
        <f t="shared" si="1"/>
        <v>0</v>
      </c>
      <c r="F25" s="149">
        <f t="shared" si="1"/>
        <v>0</v>
      </c>
      <c r="G25" s="94">
        <f t="shared" si="1"/>
        <v>0</v>
      </c>
      <c r="H25" s="94">
        <f t="shared" si="1"/>
        <v>0</v>
      </c>
      <c r="I25" s="94">
        <f>SUM(C25:H25)</f>
        <v>68995399.109999985</v>
      </c>
      <c r="J25" s="7"/>
    </row>
    <row r="26" spans="1:10" x14ac:dyDescent="0.25">
      <c r="B26" s="74"/>
      <c r="F26" s="145"/>
      <c r="I26" s="93"/>
    </row>
    <row r="27" spans="1:10" x14ac:dyDescent="0.25">
      <c r="A27" s="88" t="s">
        <v>88</v>
      </c>
      <c r="B27" s="74" t="s">
        <v>79</v>
      </c>
      <c r="C27" s="281">
        <v>4198601.5</v>
      </c>
      <c r="D27" s="297">
        <v>51680.97</v>
      </c>
      <c r="E27" s="93"/>
      <c r="F27" s="148"/>
      <c r="G27" s="93"/>
      <c r="H27" s="93"/>
      <c r="I27" s="93">
        <f>SUM(C27:H27)</f>
        <v>4250282.47</v>
      </c>
      <c r="J27" s="7"/>
    </row>
    <row r="28" spans="1:10" x14ac:dyDescent="0.25">
      <c r="A28" s="88" t="s">
        <v>89</v>
      </c>
      <c r="B28" s="74" t="s">
        <v>90</v>
      </c>
      <c r="C28" s="281">
        <v>49942151.18</v>
      </c>
      <c r="D28" s="297">
        <v>394752.49</v>
      </c>
      <c r="E28" s="93"/>
      <c r="F28" s="148"/>
      <c r="G28" s="93"/>
      <c r="H28" s="93"/>
      <c r="I28" s="93">
        <f>SUM(C28:H28)</f>
        <v>50336903.670000002</v>
      </c>
      <c r="J28" s="7"/>
    </row>
    <row r="29" spans="1:10" s="74" customFormat="1" x14ac:dyDescent="0.25">
      <c r="A29" s="89" t="s">
        <v>91</v>
      </c>
      <c r="B29" s="74" t="s">
        <v>92</v>
      </c>
      <c r="C29" s="282">
        <v>0</v>
      </c>
      <c r="D29" s="298">
        <v>0</v>
      </c>
      <c r="E29" s="98"/>
      <c r="F29" s="151"/>
      <c r="G29" s="98"/>
      <c r="H29" s="98"/>
      <c r="I29" s="96">
        <f>SUM(C29:H29)</f>
        <v>0</v>
      </c>
    </row>
    <row r="30" spans="1:10" s="74" customFormat="1" x14ac:dyDescent="0.25">
      <c r="A30" s="89" t="s">
        <v>93</v>
      </c>
      <c r="B30" s="72" t="s">
        <v>82</v>
      </c>
      <c r="C30" s="283">
        <v>0</v>
      </c>
      <c r="D30" s="299">
        <v>0</v>
      </c>
      <c r="E30" s="94"/>
      <c r="F30" s="152"/>
      <c r="G30" s="94"/>
      <c r="H30" s="94"/>
      <c r="I30" s="94">
        <f>SUM(C30:H30)</f>
        <v>0</v>
      </c>
    </row>
    <row r="31" spans="1:10" x14ac:dyDescent="0.25">
      <c r="B31" s="74"/>
      <c r="C31" s="93"/>
      <c r="D31" s="93"/>
      <c r="E31" s="93"/>
      <c r="F31" s="148"/>
      <c r="G31" s="93"/>
      <c r="H31" s="93"/>
      <c r="I31" s="74"/>
    </row>
    <row r="32" spans="1:10" s="84" customFormat="1" ht="13.5" thickBot="1" x14ac:dyDescent="0.25">
      <c r="B32" s="90" t="s">
        <v>83</v>
      </c>
      <c r="C32" s="97">
        <f t="shared" ref="C32:I32" si="2">SUM(C25:C30)</f>
        <v>122124184.32999998</v>
      </c>
      <c r="D32" s="97">
        <f t="shared" si="2"/>
        <v>1458400.92</v>
      </c>
      <c r="E32" s="97">
        <f t="shared" si="2"/>
        <v>0</v>
      </c>
      <c r="F32" s="150">
        <f t="shared" si="2"/>
        <v>0</v>
      </c>
      <c r="G32" s="97">
        <f t="shared" si="2"/>
        <v>0</v>
      </c>
      <c r="H32" s="97">
        <f t="shared" si="2"/>
        <v>0</v>
      </c>
      <c r="I32" s="97">
        <f t="shared" si="2"/>
        <v>123582585.24999999</v>
      </c>
    </row>
    <row r="33" spans="2:9" s="78" customFormat="1" ht="9" thickTop="1" x14ac:dyDescent="0.15">
      <c r="D33" s="91"/>
      <c r="E33" s="91"/>
      <c r="F33" s="91"/>
      <c r="G33" s="91"/>
      <c r="H33" s="91"/>
      <c r="I33" s="92"/>
    </row>
    <row r="38" spans="2:9" x14ac:dyDescent="0.25">
      <c r="B38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New Taxes</vt:lpstr>
      <vt:lpstr>Sales 2%</vt:lpstr>
      <vt:lpstr>LSST</vt:lpstr>
      <vt:lpstr>Option</vt:lpstr>
      <vt:lpstr>Unitary Secured</vt:lpstr>
      <vt:lpstr>Unit Unsecured Carlines</vt:lpstr>
      <vt:lpstr>NPM</vt:lpstr>
    </vt:vector>
  </TitlesOfParts>
  <Company>Taxation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Pelham</dc:creator>
  <cp:lastModifiedBy>Kevin L. Williams</cp:lastModifiedBy>
  <cp:lastPrinted>2016-09-12T22:11:28Z</cp:lastPrinted>
  <dcterms:created xsi:type="dcterms:W3CDTF">2014-09-22T19:38:27Z</dcterms:created>
  <dcterms:modified xsi:type="dcterms:W3CDTF">2019-08-26T17:49:53Z</dcterms:modified>
</cp:coreProperties>
</file>