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30FC7D5D-A1B3-4D99-9647-1FBE674D9B8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 Taxes" sheetId="2" r:id="rId1"/>
    <sheet name="Sales 2%" sheetId="3" r:id="rId2"/>
    <sheet name="LSST" sheetId="4" r:id="rId3"/>
    <sheet name="Options" sheetId="5" r:id="rId4"/>
    <sheet name="Unitary Secured" sheetId="6" r:id="rId5"/>
    <sheet name="Unit Unsecured Carlines" sheetId="7" r:id="rId6"/>
    <sheet name="NP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8" l="1"/>
  <c r="I27" i="8"/>
  <c r="D26" i="6"/>
  <c r="D34" i="6" s="1"/>
  <c r="B32" i="2"/>
  <c r="M32" i="2"/>
  <c r="L32" i="2"/>
  <c r="K32" i="2"/>
  <c r="J32" i="2"/>
  <c r="I32" i="2"/>
  <c r="H32" i="2"/>
  <c r="G32" i="2"/>
  <c r="F32" i="2"/>
  <c r="E32" i="2"/>
  <c r="D32" i="2"/>
  <c r="C32" i="2"/>
  <c r="N30" i="2"/>
  <c r="N27" i="2"/>
  <c r="N25" i="2"/>
  <c r="N23" i="2"/>
  <c r="N21" i="2"/>
  <c r="N19" i="2"/>
  <c r="N17" i="2"/>
  <c r="N15" i="2"/>
  <c r="N13" i="2"/>
  <c r="N11" i="2"/>
  <c r="N32" i="2" l="1"/>
  <c r="F34" i="6"/>
  <c r="F26" i="6"/>
  <c r="B26" i="7"/>
  <c r="B33" i="7" s="1"/>
  <c r="I32" i="4" l="1"/>
  <c r="K30" i="6" l="1"/>
  <c r="E25" i="8" l="1"/>
  <c r="E33" i="8" s="1"/>
  <c r="C25" i="8"/>
  <c r="C33" i="8" s="1"/>
  <c r="E26" i="7"/>
  <c r="E33" i="7" s="1"/>
  <c r="D26" i="7"/>
  <c r="D33" i="7" s="1"/>
  <c r="E26" i="6"/>
  <c r="E34" i="6" s="1"/>
  <c r="C26" i="6"/>
  <c r="C34" i="6" s="1"/>
  <c r="N19" i="5" l="1"/>
  <c r="G47" i="5" l="1"/>
  <c r="H47" i="5"/>
  <c r="H50" i="5" s="1"/>
  <c r="I47" i="5"/>
  <c r="J47" i="5"/>
  <c r="K47" i="5"/>
  <c r="L47" i="5"/>
  <c r="M47" i="5"/>
  <c r="F47" i="5"/>
  <c r="E47" i="5"/>
  <c r="D47" i="5"/>
  <c r="B47" i="5"/>
  <c r="G29" i="7" l="1"/>
  <c r="G30" i="7"/>
  <c r="D31" i="3" l="1"/>
  <c r="F25" i="8" l="1"/>
  <c r="F33" i="8" l="1"/>
  <c r="F33" i="7"/>
  <c r="G26" i="6"/>
  <c r="G34" i="6" s="1"/>
  <c r="N26" i="5" l="1"/>
  <c r="N15" i="5"/>
  <c r="N40" i="5" l="1"/>
  <c r="N24" i="5"/>
  <c r="C47" i="5" l="1"/>
  <c r="K32" i="6" l="1"/>
  <c r="K31" i="6"/>
  <c r="K29" i="6"/>
  <c r="K28" i="6"/>
  <c r="J26" i="6"/>
  <c r="J34" i="6" s="1"/>
  <c r="I26" i="6"/>
  <c r="I34" i="6" s="1"/>
  <c r="H26" i="6"/>
  <c r="H34" i="6" s="1"/>
  <c r="B26" i="6"/>
  <c r="B34" i="6" s="1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G31" i="7"/>
  <c r="G28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3" i="7" l="1"/>
  <c r="K26" i="6"/>
  <c r="K34" i="6" s="1"/>
  <c r="G26" i="7"/>
  <c r="I31" i="8" l="1"/>
  <c r="I30" i="8"/>
  <c r="I29" i="8"/>
  <c r="I28" i="8"/>
  <c r="H25" i="8"/>
  <c r="H33" i="8" s="1"/>
  <c r="G25" i="8"/>
  <c r="G33" i="8" s="1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N48" i="5"/>
  <c r="M50" i="5"/>
  <c r="L50" i="5"/>
  <c r="K50" i="5"/>
  <c r="J50" i="5"/>
  <c r="I50" i="5"/>
  <c r="G50" i="5"/>
  <c r="D50" i="5"/>
  <c r="B50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5" i="5"/>
  <c r="N23" i="5"/>
  <c r="N22" i="5"/>
  <c r="E50" i="5"/>
  <c r="N20" i="5"/>
  <c r="N18" i="5"/>
  <c r="N17" i="5"/>
  <c r="N16" i="5"/>
  <c r="N14" i="5"/>
  <c r="N13" i="5"/>
  <c r="N12" i="5"/>
  <c r="M32" i="4"/>
  <c r="L32" i="4"/>
  <c r="K32" i="4"/>
  <c r="J32" i="4"/>
  <c r="H32" i="4"/>
  <c r="G32" i="4"/>
  <c r="F32" i="4"/>
  <c r="E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1" i="3"/>
  <c r="L31" i="3"/>
  <c r="K31" i="3"/>
  <c r="J31" i="3"/>
  <c r="I31" i="3"/>
  <c r="H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G31" i="3"/>
  <c r="F31" i="3"/>
  <c r="E31" i="3"/>
  <c r="C31" i="3"/>
  <c r="B31" i="3"/>
  <c r="N11" i="3"/>
  <c r="I25" i="8" l="1"/>
  <c r="I33" i="8" s="1"/>
  <c r="N32" i="4"/>
  <c r="N21" i="5"/>
  <c r="N47" i="5" s="1"/>
  <c r="N50" i="5" s="1"/>
  <c r="N12" i="3"/>
  <c r="N31" i="3" s="1"/>
  <c r="C50" i="5" l="1"/>
  <c r="F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A1" authorId="0" shapeId="0" xr:uid="{1C56AC20-8D71-471B-A7B3-454421C4027D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Info comes from a combination of reports see comments on each category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O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K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</commentList>
</comments>
</file>

<file path=xl/sharedStrings.xml><?xml version="1.0" encoding="utf-8"?>
<sst xmlns="http://schemas.openxmlformats.org/spreadsheetml/2006/main" count="260" uniqueCount="119">
  <si>
    <t>NEVADA DEPARTMENT OF TAXATION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</si>
  <si>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</si>
  <si>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</si>
  <si>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</si>
  <si>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</si>
  <si>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</si>
  <si>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</si>
  <si>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</si>
  <si>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</si>
  <si>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</si>
  <si>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</si>
  <si>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</si>
  <si>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</si>
  <si>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</si>
  <si>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</si>
  <si>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</si>
  <si>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</si>
  <si>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</si>
  <si>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</si>
  <si>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</si>
  <si>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</si>
  <si>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</si>
  <si>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</si>
  <si>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</si>
  <si>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</si>
  <si>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</si>
  <si>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</si>
  <si>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</si>
  <si>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</si>
  <si>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</si>
  <si>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</si>
  <si>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</si>
  <si>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</si>
  <si>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</si>
  <si>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</si>
  <si>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</si>
  <si>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</si>
  <si>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</si>
  <si>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</si>
  <si>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</si>
  <si>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</si>
  <si>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</si>
  <si>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</si>
  <si>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</si>
  <si>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</si>
  <si>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</si>
  <si>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</si>
  <si>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</si>
  <si>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</si>
  <si>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</si>
  <si>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</si>
  <si>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</si>
  <si>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</si>
  <si>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</si>
  <si>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</si>
  <si>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</si>
  <si>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</si>
  <si>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</si>
  <si>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</si>
  <si>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</si>
  <si>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</si>
  <si>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</si>
  <si>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</si>
  <si>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</si>
  <si>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</si>
  <si>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</si>
  <si>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</si>
  <si>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</si>
  <si>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</si>
  <si>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</si>
  <si>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</si>
  <si>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</si>
  <si>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</si>
  <si>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</si>
  <si>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</si>
  <si>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</si>
  <si>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</si>
  <si>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</si>
  <si>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</si>
  <si>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</si>
  <si>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</si>
  <si>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</si>
  <si>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</si>
  <si>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>CENTRALLY ASSESSED TAX DISTRIBUTION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</si>
  <si>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</si>
  <si>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</si>
  <si>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</si>
  <si>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</si>
  <si>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</si>
  <si>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</si>
  <si>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</si>
  <si>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</si>
  <si>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</si>
  <si>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CARSON CITY - INFRASTRUCTURE</t>
  </si>
  <si>
    <t>PASSENGER CARRIER TAX GEN FUND</t>
  </si>
  <si>
    <t>ELKO - INFRASTRUCTURE</t>
  </si>
  <si>
    <t>PASSENGER CARRIER TAX HWY FUND</t>
  </si>
  <si>
    <t>CLARK - POLICE (2)</t>
  </si>
  <si>
    <t>WASHOE - SCHOOL CAPITAL PROJECTS</t>
  </si>
  <si>
    <t>CLARK - EDUCATION PROGRAMS</t>
  </si>
  <si>
    <t>RECOVERED COLLECTION COSTS</t>
  </si>
  <si>
    <t>OUT OF STATE</t>
  </si>
  <si>
    <t>FISCAL YEAR 2023</t>
  </si>
  <si>
    <t>RETAIL CANNABIS</t>
  </si>
  <si>
    <t>WHOLESALE CANNABIS</t>
  </si>
  <si>
    <t xml:space="preserve">GOLD AND SILVER EXCISE TAX </t>
  </si>
  <si>
    <t xml:space="preserve">      FISCAL YEAR 2023</t>
  </si>
  <si>
    <t xml:space="preserve">   10/07/22 Unitary Secured Distribution</t>
  </si>
  <si>
    <t xml:space="preserve">   10/26/22 Unitary Secured Distribution</t>
  </si>
  <si>
    <t xml:space="preserve">03/15/2023 Unitary Secured Distribution </t>
  </si>
  <si>
    <t>3/15/2023 Unitary Unsecured Distribution</t>
  </si>
  <si>
    <t>10/11/2022 NPM Distribution</t>
  </si>
  <si>
    <t>03/13/2023 Private Carlines Distribution</t>
  </si>
  <si>
    <t xml:space="preserve">STATE EDUCATION FUND </t>
  </si>
  <si>
    <t>05/25/2023 NPM Distribution</t>
  </si>
  <si>
    <t xml:space="preserve">06/05/2023              Unitary Secured Distribution </t>
  </si>
  <si>
    <t>06/08/2023 Private    Carlines Distribution</t>
  </si>
  <si>
    <t>06/30/2023 NPM Distribution</t>
  </si>
  <si>
    <t>08/24/2023 NPM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</si>
</sst>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  <font>
      <sz val="11"/>
      <color theme="1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2" borderId="11" applyNumberFormat="0" applyFont="0" applyAlignment="0" applyProtection="0"/>
  </cellStyleXfs>
  <cellXfs count="200">
    <xf numFmtId="0" fontId="0" fillId="0" borderId="0" xfId="0"/>
    <xf numFmtId="44" fontId="2" fillId="0" borderId="0" xfId="2" applyFont="1"/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2" fillId="0" borderId="0" xfId="0" applyNumberFormat="1" applyFont="1" applyAlignment="1">
      <alignment horizontal="centerContinuous"/>
    </xf>
    <xf numFmtId="0" fontId="2" fillId="0" borderId="0" xfId="0" applyFont="1"/>
    <xf numFmtId="39" fontId="2" fillId="0" borderId="0" xfId="0" applyNumberFormat="1" applyFont="1" applyAlignment="1" applyProtection="1">
      <alignment horizontal="left"/>
    </xf>
    <xf numFmtId="44" fontId="2" fillId="0" borderId="0" xfId="0" applyNumberFormat="1" applyFont="1"/>
    <xf numFmtId="39" fontId="7" fillId="0" borderId="0" xfId="0" applyNumberFormat="1" applyFont="1" applyBorder="1" applyAlignment="1" applyProtection="1">
      <alignment horizontal="center"/>
    </xf>
    <xf numFmtId="39" fontId="2" fillId="0" borderId="1" xfId="0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left"/>
    </xf>
    <xf numFmtId="43" fontId="2" fillId="0" borderId="0" xfId="0" applyNumberFormat="1" applyFont="1" applyAlignment="1">
      <alignment horizontal="right"/>
    </xf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fill"/>
    </xf>
    <xf numFmtId="7" fontId="2" fillId="0" borderId="0" xfId="0" applyNumberFormat="1" applyFont="1" applyProtection="1"/>
    <xf numFmtId="39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7" fontId="2" fillId="0" borderId="0" xfId="0" applyNumberFormat="1" applyFont="1"/>
    <xf numFmtId="43" fontId="2" fillId="0" borderId="0" xfId="1" applyFont="1" applyAlignment="1" applyProtection="1">
      <alignment horizontal="fill"/>
    </xf>
    <xf numFmtId="0" fontId="2" fillId="0" borderId="0" xfId="0" applyFont="1" applyAlignment="1">
      <alignment horizontal="center"/>
    </xf>
    <xf numFmtId="7" fontId="2" fillId="0" borderId="3" xfId="2" applyNumberFormat="1" applyFont="1" applyBorder="1" applyProtection="1"/>
    <xf numFmtId="44" fontId="2" fillId="0" borderId="3" xfId="2" applyFont="1" applyBorder="1" applyProtection="1"/>
    <xf numFmtId="44" fontId="2" fillId="0" borderId="3" xfId="2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43" fontId="2" fillId="0" borderId="1" xfId="1" applyFont="1" applyBorder="1" applyAlignment="1">
      <alignment horizontal="center"/>
    </xf>
    <xf numFmtId="39" fontId="2" fillId="0" borderId="0" xfId="1" applyNumberFormat="1" applyFont="1"/>
    <xf numFmtId="39" fontId="2" fillId="0" borderId="0" xfId="0" quotePrefix="1" applyNumberFormat="1" applyFont="1" applyAlignment="1" applyProtection="1">
      <alignment horizontal="left"/>
    </xf>
    <xf numFmtId="43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43" fontId="2" fillId="0" borderId="2" xfId="1" applyFont="1" applyBorder="1"/>
    <xf numFmtId="7" fontId="2" fillId="0" borderId="0" xfId="2" applyNumberFormat="1" applyFont="1" applyBorder="1"/>
    <xf numFmtId="44" fontId="2" fillId="0" borderId="3" xfId="2" applyFont="1" applyBorder="1"/>
    <xf numFmtId="43" fontId="8" fillId="0" borderId="0" xfId="3" applyNumberFormat="1" applyAlignment="1" applyProtection="1"/>
    <xf numFmtId="43" fontId="10" fillId="0" borderId="0" xfId="0" applyNumberFormat="1" applyFont="1"/>
    <xf numFmtId="0" fontId="11" fillId="0" borderId="0" xfId="0" applyFont="1" applyAlignment="1">
      <alignment horizontal="center"/>
    </xf>
    <xf numFmtId="14" fontId="2" fillId="0" borderId="0" xfId="0" applyNumberFormat="1" applyFont="1" applyAlignment="1"/>
    <xf numFmtId="164" fontId="3" fillId="0" borderId="5" xfId="0" applyNumberFormat="1" applyFont="1" applyBorder="1" applyAlignment="1">
      <alignment horizontal="center" wrapText="1"/>
    </xf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12" fillId="0" borderId="0" xfId="0" applyFont="1"/>
    <xf numFmtId="43" fontId="13" fillId="0" borderId="0" xfId="0" applyNumberFormat="1" applyFont="1"/>
    <xf numFmtId="0" fontId="9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quotePrefix="1"/>
    <xf numFmtId="0" fontId="0" fillId="0" borderId="0" xfId="0" quotePrefix="1" applyBorder="1"/>
    <xf numFmtId="0" fontId="3" fillId="0" borderId="7" xfId="0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4" fontId="0" fillId="0" borderId="0" xfId="0" applyNumberFormat="1" applyBorder="1"/>
    <xf numFmtId="4" fontId="3" fillId="0" borderId="7" xfId="0" applyNumberFormat="1" applyFont="1" applyBorder="1"/>
    <xf numFmtId="4" fontId="0" fillId="0" borderId="0" xfId="0" applyNumberFormat="1" applyFill="1" applyBorder="1"/>
    <xf numFmtId="4" fontId="10" fillId="0" borderId="0" xfId="1" applyNumberFormat="1" applyFont="1"/>
    <xf numFmtId="14" fontId="3" fillId="0" borderId="4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3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6" xfId="0" applyBorder="1"/>
    <xf numFmtId="4" fontId="0" fillId="0" borderId="0" xfId="0" applyNumberFormat="1"/>
    <xf numFmtId="41" fontId="0" fillId="0" borderId="0" xfId="0" applyNumberFormat="1" applyFill="1" applyBorder="1"/>
    <xf numFmtId="41" fontId="0" fillId="0" borderId="2" xfId="0" applyNumberFormat="1" applyFill="1" applyBorder="1"/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1" applyNumberFormat="1" applyFont="1"/>
    <xf numFmtId="8" fontId="2" fillId="0" borderId="0" xfId="0" applyNumberFormat="1" applyFont="1" applyBorder="1" applyProtection="1"/>
    <xf numFmtId="39" fontId="2" fillId="0" borderId="0" xfId="0" applyNumberFormat="1" applyFont="1" applyProtection="1"/>
    <xf numFmtId="43" fontId="2" fillId="0" borderId="0" xfId="0" applyNumberFormat="1" applyFont="1" applyProtection="1"/>
    <xf numFmtId="8" fontId="2" fillId="0" borderId="0" xfId="0" applyNumberFormat="1" applyFont="1" applyBorder="1" applyProtection="1"/>
    <xf numFmtId="7" fontId="2" fillId="0" borderId="0" xfId="17" applyNumberFormat="1" applyFont="1" applyFill="1" applyBorder="1" applyProtection="1"/>
    <xf numFmtId="39" fontId="2" fillId="0" borderId="0" xfId="0" applyNumberFormat="1" applyFont="1" applyAlignment="1">
      <alignment horizontal="right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8" fontId="2" fillId="0" borderId="0" xfId="2" applyNumberFormat="1" applyFont="1"/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7" fontId="2" fillId="0" borderId="0" xfId="17" applyNumberFormat="1" applyFont="1" applyFill="1" applyBorder="1" applyProtection="1"/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7" fontId="2" fillId="0" borderId="0" xfId="17" applyNumberFormat="1" applyFont="1" applyFill="1" applyBorder="1" applyProtection="1"/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8" fontId="2" fillId="0" borderId="0" xfId="0" applyNumberFormat="1" applyFont="1" applyFill="1" applyProtection="1"/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4" fontId="3" fillId="0" borderId="9" xfId="0" applyNumberFormat="1" applyFont="1" applyBorder="1" applyAlignment="1">
      <alignment horizontal="center" wrapText="1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40" fontId="2" fillId="0" borderId="0" xfId="2" applyNumberFormat="1" applyFont="1"/>
    <xf numFmtId="164" fontId="3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14" fontId="16" fillId="0" borderId="0" xfId="0" applyNumberFormat="1" applyFont="1" applyAlignment="1"/>
    <xf numFmtId="43" fontId="16" fillId="0" borderId="0" xfId="0" applyNumberFormat="1" applyFont="1" applyAlignment="1"/>
    <xf numFmtId="14" fontId="16" fillId="0" borderId="0" xfId="0" applyNumberFormat="1" applyFont="1" applyBorder="1"/>
    <xf numFmtId="0" fontId="16" fillId="0" borderId="0" xfId="0" applyFont="1" applyAlignment="1">
      <alignment wrapText="1"/>
    </xf>
    <xf numFmtId="43" fontId="16" fillId="0" borderId="0" xfId="0" applyNumberFormat="1" applyFont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3" fontId="22" fillId="0" borderId="0" xfId="1" applyFont="1"/>
    <xf numFmtId="43" fontId="22" fillId="0" borderId="0" xfId="1" applyNumberFormat="1" applyFont="1"/>
    <xf numFmtId="0" fontId="22" fillId="0" borderId="2" xfId="0" applyFont="1" applyBorder="1"/>
    <xf numFmtId="4" fontId="22" fillId="0" borderId="2" xfId="0" applyNumberFormat="1" applyFont="1" applyBorder="1"/>
    <xf numFmtId="43" fontId="22" fillId="0" borderId="2" xfId="1" applyFont="1" applyBorder="1"/>
    <xf numFmtId="43" fontId="22" fillId="0" borderId="2" xfId="1" applyNumberFormat="1" applyFont="1" applyBorder="1"/>
    <xf numFmtId="0" fontId="22" fillId="0" borderId="6" xfId="0" applyFont="1" applyBorder="1"/>
    <xf numFmtId="0" fontId="22" fillId="0" borderId="0" xfId="0" applyFont="1" applyBorder="1"/>
    <xf numFmtId="43" fontId="22" fillId="0" borderId="0" xfId="1" applyFont="1" applyBorder="1"/>
    <xf numFmtId="4" fontId="22" fillId="0" borderId="0" xfId="0" applyNumberFormat="1" applyFont="1" applyBorder="1"/>
    <xf numFmtId="4" fontId="22" fillId="0" borderId="0" xfId="0" applyNumberFormat="1" applyFont="1" applyFill="1" applyBorder="1"/>
    <xf numFmtId="0" fontId="22" fillId="0" borderId="0" xfId="0" applyFont="1" applyFill="1" applyBorder="1"/>
    <xf numFmtId="0" fontId="22" fillId="0" borderId="2" xfId="0" applyFont="1" applyFill="1" applyBorder="1"/>
    <xf numFmtId="4" fontId="22" fillId="0" borderId="0" xfId="1" applyNumberFormat="1" applyFont="1" applyBorder="1"/>
    <xf numFmtId="43" fontId="22" fillId="0" borderId="7" xfId="1" applyFont="1" applyBorder="1"/>
    <xf numFmtId="4" fontId="22" fillId="0" borderId="7" xfId="0" applyNumberFormat="1" applyFont="1" applyBorder="1"/>
    <xf numFmtId="43" fontId="22" fillId="0" borderId="2" xfId="0" applyNumberFormat="1" applyFont="1" applyBorder="1"/>
    <xf numFmtId="0" fontId="22" fillId="0" borderId="0" xfId="0" applyFont="1" applyAlignment="1">
      <alignment wrapText="1"/>
    </xf>
    <xf numFmtId="43" fontId="22" fillId="0" borderId="0" xfId="0" applyNumberFormat="1" applyFont="1"/>
    <xf numFmtId="39" fontId="22" fillId="0" borderId="0" xfId="0" applyNumberFormat="1" applyFont="1"/>
    <xf numFmtId="44" fontId="22" fillId="0" borderId="2" xfId="0" applyNumberFormat="1" applyFont="1" applyBorder="1"/>
    <xf numFmtId="41" fontId="22" fillId="0" borderId="0" xfId="0" applyNumberFormat="1" applyFont="1"/>
    <xf numFmtId="41" fontId="22" fillId="0" borderId="2" xfId="0" applyNumberFormat="1" applyFont="1" applyBorder="1"/>
    <xf numFmtId="44" fontId="3" fillId="0" borderId="7" xfId="0" applyNumberFormat="1" applyFont="1" applyBorder="1"/>
    <xf numFmtId="43" fontId="1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44" fontId="22" fillId="0" borderId="0" xfId="0" applyNumberFormat="1" applyFont="1"/>
    <xf numFmtId="44" fontId="22" fillId="0" borderId="0" xfId="0" applyNumberFormat="1" applyFont="1" applyFill="1" applyBorder="1"/>
    <xf numFmtId="44" fontId="22" fillId="0" borderId="0" xfId="0" applyNumberFormat="1" applyFont="1" applyBorder="1"/>
    <xf numFmtId="44" fontId="10" fillId="0" borderId="2" xfId="0" applyNumberFormat="1" applyFont="1" applyBorder="1"/>
    <xf numFmtId="43" fontId="22" fillId="0" borderId="0" xfId="0" applyNumberFormat="1" applyFont="1" applyBorder="1"/>
    <xf numFmtId="44" fontId="22" fillId="0" borderId="2" xfId="2" applyFont="1" applyBorder="1"/>
    <xf numFmtId="44" fontId="22" fillId="0" borderId="7" xfId="2" applyFont="1" applyBorder="1"/>
    <xf numFmtId="43" fontId="2" fillId="0" borderId="0" xfId="0" applyNumberFormat="1" applyFont="1" applyAlignment="1">
      <alignment horizontal="center"/>
    </xf>
    <xf numFmtId="4" fontId="2" fillId="0" borderId="0" xfId="0" applyNumberFormat="1" applyFont="1"/>
    <xf numFmtId="7" fontId="2" fillId="0" borderId="3" xfId="2" applyNumberFormat="1" applyFont="1" applyBorder="1"/>
    <xf numFmtId="39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wrapText="1"/>
    </xf>
    <xf numFmtId="39" fontId="2" fillId="0" borderId="0" xfId="0" applyNumberFormat="1" applyFont="1" applyAlignment="1">
      <alignment horizontal="centerContinuous"/>
    </xf>
    <xf numFmtId="39" fontId="3" fillId="0" borderId="0" xfId="0" applyNumberFormat="1" applyFont="1" applyAlignment="1">
      <alignment horizontal="left"/>
    </xf>
    <xf numFmtId="39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3" fontId="2" fillId="0" borderId="0" xfId="0" applyNumberFormat="1" applyFont="1"/>
    <xf numFmtId="44" fontId="2" fillId="0" borderId="3" xfId="0" applyNumberFormat="1" applyFont="1" applyBorder="1"/>
    <xf numFmtId="39" fontId="2" fillId="0" borderId="0" xfId="0" applyNumberFormat="1" applyFont="1"/>
    <xf numFmtId="39" fontId="7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left"/>
    </xf>
    <xf numFmtId="39" fontId="2" fillId="0" borderId="11" xfId="38" applyNumberFormat="1" applyFont="1" applyFill="1" applyAlignment="1" applyProtection="1">
      <alignment horizontal="left"/>
    </xf>
    <xf numFmtId="44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3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9">
    <cellStyle name="Comma" xfId="1" builtinId="3"/>
    <cellStyle name="Comma 2" xfId="19" xr:uid="{00000000-0005-0000-0000-000001000000}"/>
    <cellStyle name="Comma 2 2" xfId="22" xr:uid="{00000000-0005-0000-0000-000002000000}"/>
    <cellStyle name="Currency" xfId="2" builtinId="4"/>
    <cellStyle name="Currency 2" xfId="8" xr:uid="{00000000-0005-0000-0000-000004000000}"/>
    <cellStyle name="Currency 3" xfId="23" xr:uid="{00000000-0005-0000-0000-000005000000}"/>
    <cellStyle name="Hyperlink" xfId="3" builtinId="8"/>
    <cellStyle name="Hyperlink 2" xfId="6" xr:uid="{00000000-0005-0000-0000-000007000000}"/>
    <cellStyle name="Normal" xfId="0" builtinId="0"/>
    <cellStyle name="Normal 10" xfId="10" xr:uid="{00000000-0005-0000-0000-000009000000}"/>
    <cellStyle name="Normal 10 2" xfId="35" xr:uid="{00000000-0005-0000-0000-00000A000000}"/>
    <cellStyle name="Normal 11" xfId="9" xr:uid="{00000000-0005-0000-0000-00000B000000}"/>
    <cellStyle name="Normal 11 2" xfId="27" xr:uid="{00000000-0005-0000-0000-00000C000000}"/>
    <cellStyle name="Normal 12" xfId="20" xr:uid="{00000000-0005-0000-0000-00000D000000}"/>
    <cellStyle name="Normal 12 2" xfId="28" xr:uid="{00000000-0005-0000-0000-00000E000000}"/>
    <cellStyle name="Normal 13" xfId="21" xr:uid="{00000000-0005-0000-0000-00000F000000}"/>
    <cellStyle name="Normal 14" xfId="25" xr:uid="{00000000-0005-0000-0000-000010000000}"/>
    <cellStyle name="Normal 2" xfId="7" xr:uid="{00000000-0005-0000-0000-000011000000}"/>
    <cellStyle name="Normal 2 2" xfId="17" xr:uid="{00000000-0005-0000-0000-000012000000}"/>
    <cellStyle name="Normal 2 2 2" xfId="31" xr:uid="{00000000-0005-0000-0000-000013000000}"/>
    <cellStyle name="Normal 2 3" xfId="26" xr:uid="{00000000-0005-0000-0000-000014000000}"/>
    <cellStyle name="Normal 3" xfId="4" xr:uid="{00000000-0005-0000-0000-000015000000}"/>
    <cellStyle name="Normal 3 2" xfId="11" xr:uid="{00000000-0005-0000-0000-000016000000}"/>
    <cellStyle name="Normal 3 2 2" xfId="24" xr:uid="{00000000-0005-0000-0000-000017000000}"/>
    <cellStyle name="Normal 3 2 2 2" xfId="33" xr:uid="{00000000-0005-0000-0000-000018000000}"/>
    <cellStyle name="Normal 4" xfId="12" xr:uid="{00000000-0005-0000-0000-000019000000}"/>
    <cellStyle name="Normal 4 2" xfId="32" xr:uid="{00000000-0005-0000-0000-00001A000000}"/>
    <cellStyle name="Normal 5" xfId="13" xr:uid="{00000000-0005-0000-0000-00001B000000}"/>
    <cellStyle name="Normal 5 2" xfId="30" xr:uid="{00000000-0005-0000-0000-00001C000000}"/>
    <cellStyle name="Normal 6" xfId="14" xr:uid="{00000000-0005-0000-0000-00001D000000}"/>
    <cellStyle name="Normal 6 2" xfId="29" xr:uid="{00000000-0005-0000-0000-00001E000000}"/>
    <cellStyle name="Normal 7" xfId="15" xr:uid="{00000000-0005-0000-0000-00001F000000}"/>
    <cellStyle name="Normal 7 2" xfId="34" xr:uid="{00000000-0005-0000-0000-000020000000}"/>
    <cellStyle name="Normal 8" xfId="16" xr:uid="{00000000-0005-0000-0000-000021000000}"/>
    <cellStyle name="Normal 8 2" xfId="36" xr:uid="{00000000-0005-0000-0000-000022000000}"/>
    <cellStyle name="Normal 9" xfId="5" xr:uid="{00000000-0005-0000-0000-000023000000}"/>
    <cellStyle name="Normal 9 2" xfId="37" xr:uid="{00000000-0005-0000-0000-000024000000}"/>
    <cellStyle name="Note" xfId="38" builtinId="10"/>
    <cellStyle name="Percent 2" xfId="18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Normal="100" workbookViewId="0">
      <selection activeCell="A9" sqref="A9"/>
    </sheetView>
  </sheetViews>
  <sheetFormatPr defaultColWidth="15.7109375" defaultRowHeight="12.75" x14ac:dyDescent="0.2"/>
  <cols>
    <col min="1" max="1" width="36.28515625" style="7" bestFit="1" customWidth="1"/>
    <col min="2" max="3" width="15.7109375" style="7" customWidth="1"/>
    <col min="4" max="4" width="16.140625" style="7" bestFit="1" customWidth="1"/>
    <col min="5" max="6" width="15.7109375" style="7" customWidth="1"/>
    <col min="7" max="7" width="16.140625" style="7" bestFit="1" customWidth="1"/>
    <col min="8" max="9" width="15.7109375" style="7" customWidth="1"/>
    <col min="10" max="10" width="16" style="7" bestFit="1" customWidth="1"/>
    <col min="11" max="13" width="15.7109375" style="7" customWidth="1"/>
    <col min="14" max="14" width="17.7109375" style="9" bestFit="1" customWidth="1"/>
    <col min="15" max="256" width="15.7109375" style="7"/>
    <col min="257" max="257" width="31.5703125" style="7" customWidth="1"/>
    <col min="258" max="265" width="15.7109375" style="7" customWidth="1"/>
    <col min="266" max="266" width="16" style="7" bestFit="1" customWidth="1"/>
    <col min="267" max="269" width="15.7109375" style="7" customWidth="1"/>
    <col min="270" max="270" width="17" style="7" customWidth="1"/>
    <col min="271" max="512" width="15.7109375" style="7"/>
    <col min="513" max="513" width="31.5703125" style="7" customWidth="1"/>
    <col min="514" max="521" width="15.7109375" style="7" customWidth="1"/>
    <col min="522" max="522" width="16" style="7" bestFit="1" customWidth="1"/>
    <col min="523" max="525" width="15.7109375" style="7" customWidth="1"/>
    <col min="526" max="526" width="17" style="7" customWidth="1"/>
    <col min="527" max="768" width="15.7109375" style="7"/>
    <col min="769" max="769" width="31.5703125" style="7" customWidth="1"/>
    <col min="770" max="777" width="15.7109375" style="7" customWidth="1"/>
    <col min="778" max="778" width="16" style="7" bestFit="1" customWidth="1"/>
    <col min="779" max="781" width="15.7109375" style="7" customWidth="1"/>
    <col min="782" max="782" width="17" style="7" customWidth="1"/>
    <col min="783" max="1024" width="15.7109375" style="7"/>
    <col min="1025" max="1025" width="31.5703125" style="7" customWidth="1"/>
    <col min="1026" max="1033" width="15.7109375" style="7" customWidth="1"/>
    <col min="1034" max="1034" width="16" style="7" bestFit="1" customWidth="1"/>
    <col min="1035" max="1037" width="15.7109375" style="7" customWidth="1"/>
    <col min="1038" max="1038" width="17" style="7" customWidth="1"/>
    <col min="1039" max="1280" width="15.7109375" style="7"/>
    <col min="1281" max="1281" width="31.5703125" style="7" customWidth="1"/>
    <col min="1282" max="1289" width="15.7109375" style="7" customWidth="1"/>
    <col min="1290" max="1290" width="16" style="7" bestFit="1" customWidth="1"/>
    <col min="1291" max="1293" width="15.7109375" style="7" customWidth="1"/>
    <col min="1294" max="1294" width="17" style="7" customWidth="1"/>
    <col min="1295" max="1536" width="15.7109375" style="7"/>
    <col min="1537" max="1537" width="31.5703125" style="7" customWidth="1"/>
    <col min="1538" max="1545" width="15.7109375" style="7" customWidth="1"/>
    <col min="1546" max="1546" width="16" style="7" bestFit="1" customWidth="1"/>
    <col min="1547" max="1549" width="15.7109375" style="7" customWidth="1"/>
    <col min="1550" max="1550" width="17" style="7" customWidth="1"/>
    <col min="1551" max="1792" width="15.7109375" style="7"/>
    <col min="1793" max="1793" width="31.5703125" style="7" customWidth="1"/>
    <col min="1794" max="1801" width="15.7109375" style="7" customWidth="1"/>
    <col min="1802" max="1802" width="16" style="7" bestFit="1" customWidth="1"/>
    <col min="1803" max="1805" width="15.7109375" style="7" customWidth="1"/>
    <col min="1806" max="1806" width="17" style="7" customWidth="1"/>
    <col min="1807" max="2048" width="15.7109375" style="7"/>
    <col min="2049" max="2049" width="31.5703125" style="7" customWidth="1"/>
    <col min="2050" max="2057" width="15.7109375" style="7" customWidth="1"/>
    <col min="2058" max="2058" width="16" style="7" bestFit="1" customWidth="1"/>
    <col min="2059" max="2061" width="15.7109375" style="7" customWidth="1"/>
    <col min="2062" max="2062" width="17" style="7" customWidth="1"/>
    <col min="2063" max="2304" width="15.7109375" style="7"/>
    <col min="2305" max="2305" width="31.5703125" style="7" customWidth="1"/>
    <col min="2306" max="2313" width="15.7109375" style="7" customWidth="1"/>
    <col min="2314" max="2314" width="16" style="7" bestFit="1" customWidth="1"/>
    <col min="2315" max="2317" width="15.7109375" style="7" customWidth="1"/>
    <col min="2318" max="2318" width="17" style="7" customWidth="1"/>
    <col min="2319" max="2560" width="15.7109375" style="7"/>
    <col min="2561" max="2561" width="31.5703125" style="7" customWidth="1"/>
    <col min="2562" max="2569" width="15.7109375" style="7" customWidth="1"/>
    <col min="2570" max="2570" width="16" style="7" bestFit="1" customWidth="1"/>
    <col min="2571" max="2573" width="15.7109375" style="7" customWidth="1"/>
    <col min="2574" max="2574" width="17" style="7" customWidth="1"/>
    <col min="2575" max="2816" width="15.7109375" style="7"/>
    <col min="2817" max="2817" width="31.5703125" style="7" customWidth="1"/>
    <col min="2818" max="2825" width="15.7109375" style="7" customWidth="1"/>
    <col min="2826" max="2826" width="16" style="7" bestFit="1" customWidth="1"/>
    <col min="2827" max="2829" width="15.7109375" style="7" customWidth="1"/>
    <col min="2830" max="2830" width="17" style="7" customWidth="1"/>
    <col min="2831" max="3072" width="15.7109375" style="7"/>
    <col min="3073" max="3073" width="31.5703125" style="7" customWidth="1"/>
    <col min="3074" max="3081" width="15.7109375" style="7" customWidth="1"/>
    <col min="3082" max="3082" width="16" style="7" bestFit="1" customWidth="1"/>
    <col min="3083" max="3085" width="15.7109375" style="7" customWidth="1"/>
    <col min="3086" max="3086" width="17" style="7" customWidth="1"/>
    <col min="3087" max="3328" width="15.7109375" style="7"/>
    <col min="3329" max="3329" width="31.5703125" style="7" customWidth="1"/>
    <col min="3330" max="3337" width="15.7109375" style="7" customWidth="1"/>
    <col min="3338" max="3338" width="16" style="7" bestFit="1" customWidth="1"/>
    <col min="3339" max="3341" width="15.7109375" style="7" customWidth="1"/>
    <col min="3342" max="3342" width="17" style="7" customWidth="1"/>
    <col min="3343" max="3584" width="15.7109375" style="7"/>
    <col min="3585" max="3585" width="31.5703125" style="7" customWidth="1"/>
    <col min="3586" max="3593" width="15.7109375" style="7" customWidth="1"/>
    <col min="3594" max="3594" width="16" style="7" bestFit="1" customWidth="1"/>
    <col min="3595" max="3597" width="15.7109375" style="7" customWidth="1"/>
    <col min="3598" max="3598" width="17" style="7" customWidth="1"/>
    <col min="3599" max="3840" width="15.7109375" style="7"/>
    <col min="3841" max="3841" width="31.5703125" style="7" customWidth="1"/>
    <col min="3842" max="3849" width="15.7109375" style="7" customWidth="1"/>
    <col min="3850" max="3850" width="16" style="7" bestFit="1" customWidth="1"/>
    <col min="3851" max="3853" width="15.7109375" style="7" customWidth="1"/>
    <col min="3854" max="3854" width="17" style="7" customWidth="1"/>
    <col min="3855" max="4096" width="15.7109375" style="7"/>
    <col min="4097" max="4097" width="31.5703125" style="7" customWidth="1"/>
    <col min="4098" max="4105" width="15.7109375" style="7" customWidth="1"/>
    <col min="4106" max="4106" width="16" style="7" bestFit="1" customWidth="1"/>
    <col min="4107" max="4109" width="15.7109375" style="7" customWidth="1"/>
    <col min="4110" max="4110" width="17" style="7" customWidth="1"/>
    <col min="4111" max="4352" width="15.7109375" style="7"/>
    <col min="4353" max="4353" width="31.5703125" style="7" customWidth="1"/>
    <col min="4354" max="4361" width="15.7109375" style="7" customWidth="1"/>
    <col min="4362" max="4362" width="16" style="7" bestFit="1" customWidth="1"/>
    <col min="4363" max="4365" width="15.7109375" style="7" customWidth="1"/>
    <col min="4366" max="4366" width="17" style="7" customWidth="1"/>
    <col min="4367" max="4608" width="15.7109375" style="7"/>
    <col min="4609" max="4609" width="31.5703125" style="7" customWidth="1"/>
    <col min="4610" max="4617" width="15.7109375" style="7" customWidth="1"/>
    <col min="4618" max="4618" width="16" style="7" bestFit="1" customWidth="1"/>
    <col min="4619" max="4621" width="15.7109375" style="7" customWidth="1"/>
    <col min="4622" max="4622" width="17" style="7" customWidth="1"/>
    <col min="4623" max="4864" width="15.7109375" style="7"/>
    <col min="4865" max="4865" width="31.5703125" style="7" customWidth="1"/>
    <col min="4866" max="4873" width="15.7109375" style="7" customWidth="1"/>
    <col min="4874" max="4874" width="16" style="7" bestFit="1" customWidth="1"/>
    <col min="4875" max="4877" width="15.7109375" style="7" customWidth="1"/>
    <col min="4878" max="4878" width="17" style="7" customWidth="1"/>
    <col min="4879" max="5120" width="15.7109375" style="7"/>
    <col min="5121" max="5121" width="31.5703125" style="7" customWidth="1"/>
    <col min="5122" max="5129" width="15.7109375" style="7" customWidth="1"/>
    <col min="5130" max="5130" width="16" style="7" bestFit="1" customWidth="1"/>
    <col min="5131" max="5133" width="15.7109375" style="7" customWidth="1"/>
    <col min="5134" max="5134" width="17" style="7" customWidth="1"/>
    <col min="5135" max="5376" width="15.7109375" style="7"/>
    <col min="5377" max="5377" width="31.5703125" style="7" customWidth="1"/>
    <col min="5378" max="5385" width="15.7109375" style="7" customWidth="1"/>
    <col min="5386" max="5386" width="16" style="7" bestFit="1" customWidth="1"/>
    <col min="5387" max="5389" width="15.7109375" style="7" customWidth="1"/>
    <col min="5390" max="5390" width="17" style="7" customWidth="1"/>
    <col min="5391" max="5632" width="15.7109375" style="7"/>
    <col min="5633" max="5633" width="31.5703125" style="7" customWidth="1"/>
    <col min="5634" max="5641" width="15.7109375" style="7" customWidth="1"/>
    <col min="5642" max="5642" width="16" style="7" bestFit="1" customWidth="1"/>
    <col min="5643" max="5645" width="15.7109375" style="7" customWidth="1"/>
    <col min="5646" max="5646" width="17" style="7" customWidth="1"/>
    <col min="5647" max="5888" width="15.7109375" style="7"/>
    <col min="5889" max="5889" width="31.5703125" style="7" customWidth="1"/>
    <col min="5890" max="5897" width="15.7109375" style="7" customWidth="1"/>
    <col min="5898" max="5898" width="16" style="7" bestFit="1" customWidth="1"/>
    <col min="5899" max="5901" width="15.7109375" style="7" customWidth="1"/>
    <col min="5902" max="5902" width="17" style="7" customWidth="1"/>
    <col min="5903" max="6144" width="15.7109375" style="7"/>
    <col min="6145" max="6145" width="31.5703125" style="7" customWidth="1"/>
    <col min="6146" max="6153" width="15.7109375" style="7" customWidth="1"/>
    <col min="6154" max="6154" width="16" style="7" bestFit="1" customWidth="1"/>
    <col min="6155" max="6157" width="15.7109375" style="7" customWidth="1"/>
    <col min="6158" max="6158" width="17" style="7" customWidth="1"/>
    <col min="6159" max="6400" width="15.7109375" style="7"/>
    <col min="6401" max="6401" width="31.5703125" style="7" customWidth="1"/>
    <col min="6402" max="6409" width="15.7109375" style="7" customWidth="1"/>
    <col min="6410" max="6410" width="16" style="7" bestFit="1" customWidth="1"/>
    <col min="6411" max="6413" width="15.7109375" style="7" customWidth="1"/>
    <col min="6414" max="6414" width="17" style="7" customWidth="1"/>
    <col min="6415" max="6656" width="15.7109375" style="7"/>
    <col min="6657" max="6657" width="31.5703125" style="7" customWidth="1"/>
    <col min="6658" max="6665" width="15.7109375" style="7" customWidth="1"/>
    <col min="6666" max="6666" width="16" style="7" bestFit="1" customWidth="1"/>
    <col min="6667" max="6669" width="15.7109375" style="7" customWidth="1"/>
    <col min="6670" max="6670" width="17" style="7" customWidth="1"/>
    <col min="6671" max="6912" width="15.7109375" style="7"/>
    <col min="6913" max="6913" width="31.5703125" style="7" customWidth="1"/>
    <col min="6914" max="6921" width="15.7109375" style="7" customWidth="1"/>
    <col min="6922" max="6922" width="16" style="7" bestFit="1" customWidth="1"/>
    <col min="6923" max="6925" width="15.7109375" style="7" customWidth="1"/>
    <col min="6926" max="6926" width="17" style="7" customWidth="1"/>
    <col min="6927" max="7168" width="15.7109375" style="7"/>
    <col min="7169" max="7169" width="31.5703125" style="7" customWidth="1"/>
    <col min="7170" max="7177" width="15.7109375" style="7" customWidth="1"/>
    <col min="7178" max="7178" width="16" style="7" bestFit="1" customWidth="1"/>
    <col min="7179" max="7181" width="15.7109375" style="7" customWidth="1"/>
    <col min="7182" max="7182" width="17" style="7" customWidth="1"/>
    <col min="7183" max="7424" width="15.7109375" style="7"/>
    <col min="7425" max="7425" width="31.5703125" style="7" customWidth="1"/>
    <col min="7426" max="7433" width="15.7109375" style="7" customWidth="1"/>
    <col min="7434" max="7434" width="16" style="7" bestFit="1" customWidth="1"/>
    <col min="7435" max="7437" width="15.7109375" style="7" customWidth="1"/>
    <col min="7438" max="7438" width="17" style="7" customWidth="1"/>
    <col min="7439" max="7680" width="15.7109375" style="7"/>
    <col min="7681" max="7681" width="31.5703125" style="7" customWidth="1"/>
    <col min="7682" max="7689" width="15.7109375" style="7" customWidth="1"/>
    <col min="7690" max="7690" width="16" style="7" bestFit="1" customWidth="1"/>
    <col min="7691" max="7693" width="15.7109375" style="7" customWidth="1"/>
    <col min="7694" max="7694" width="17" style="7" customWidth="1"/>
    <col min="7695" max="7936" width="15.7109375" style="7"/>
    <col min="7937" max="7937" width="31.5703125" style="7" customWidth="1"/>
    <col min="7938" max="7945" width="15.7109375" style="7" customWidth="1"/>
    <col min="7946" max="7946" width="16" style="7" bestFit="1" customWidth="1"/>
    <col min="7947" max="7949" width="15.7109375" style="7" customWidth="1"/>
    <col min="7950" max="7950" width="17" style="7" customWidth="1"/>
    <col min="7951" max="8192" width="15.7109375" style="7"/>
    <col min="8193" max="8193" width="31.5703125" style="7" customWidth="1"/>
    <col min="8194" max="8201" width="15.7109375" style="7" customWidth="1"/>
    <col min="8202" max="8202" width="16" style="7" bestFit="1" customWidth="1"/>
    <col min="8203" max="8205" width="15.7109375" style="7" customWidth="1"/>
    <col min="8206" max="8206" width="17" style="7" customWidth="1"/>
    <col min="8207" max="8448" width="15.7109375" style="7"/>
    <col min="8449" max="8449" width="31.5703125" style="7" customWidth="1"/>
    <col min="8450" max="8457" width="15.7109375" style="7" customWidth="1"/>
    <col min="8458" max="8458" width="16" style="7" bestFit="1" customWidth="1"/>
    <col min="8459" max="8461" width="15.7109375" style="7" customWidth="1"/>
    <col min="8462" max="8462" width="17" style="7" customWidth="1"/>
    <col min="8463" max="8704" width="15.7109375" style="7"/>
    <col min="8705" max="8705" width="31.5703125" style="7" customWidth="1"/>
    <col min="8706" max="8713" width="15.7109375" style="7" customWidth="1"/>
    <col min="8714" max="8714" width="16" style="7" bestFit="1" customWidth="1"/>
    <col min="8715" max="8717" width="15.7109375" style="7" customWidth="1"/>
    <col min="8718" max="8718" width="17" style="7" customWidth="1"/>
    <col min="8719" max="8960" width="15.7109375" style="7"/>
    <col min="8961" max="8961" width="31.5703125" style="7" customWidth="1"/>
    <col min="8962" max="8969" width="15.7109375" style="7" customWidth="1"/>
    <col min="8970" max="8970" width="16" style="7" bestFit="1" customWidth="1"/>
    <col min="8971" max="8973" width="15.7109375" style="7" customWidth="1"/>
    <col min="8974" max="8974" width="17" style="7" customWidth="1"/>
    <col min="8975" max="9216" width="15.7109375" style="7"/>
    <col min="9217" max="9217" width="31.5703125" style="7" customWidth="1"/>
    <col min="9218" max="9225" width="15.7109375" style="7" customWidth="1"/>
    <col min="9226" max="9226" width="16" style="7" bestFit="1" customWidth="1"/>
    <col min="9227" max="9229" width="15.7109375" style="7" customWidth="1"/>
    <col min="9230" max="9230" width="17" style="7" customWidth="1"/>
    <col min="9231" max="9472" width="15.7109375" style="7"/>
    <col min="9473" max="9473" width="31.5703125" style="7" customWidth="1"/>
    <col min="9474" max="9481" width="15.7109375" style="7" customWidth="1"/>
    <col min="9482" max="9482" width="16" style="7" bestFit="1" customWidth="1"/>
    <col min="9483" max="9485" width="15.7109375" style="7" customWidth="1"/>
    <col min="9486" max="9486" width="17" style="7" customWidth="1"/>
    <col min="9487" max="9728" width="15.7109375" style="7"/>
    <col min="9729" max="9729" width="31.5703125" style="7" customWidth="1"/>
    <col min="9730" max="9737" width="15.7109375" style="7" customWidth="1"/>
    <col min="9738" max="9738" width="16" style="7" bestFit="1" customWidth="1"/>
    <col min="9739" max="9741" width="15.7109375" style="7" customWidth="1"/>
    <col min="9742" max="9742" width="17" style="7" customWidth="1"/>
    <col min="9743" max="9984" width="15.7109375" style="7"/>
    <col min="9985" max="9985" width="31.5703125" style="7" customWidth="1"/>
    <col min="9986" max="9993" width="15.7109375" style="7" customWidth="1"/>
    <col min="9994" max="9994" width="16" style="7" bestFit="1" customWidth="1"/>
    <col min="9995" max="9997" width="15.7109375" style="7" customWidth="1"/>
    <col min="9998" max="9998" width="17" style="7" customWidth="1"/>
    <col min="9999" max="10240" width="15.7109375" style="7"/>
    <col min="10241" max="10241" width="31.5703125" style="7" customWidth="1"/>
    <col min="10242" max="10249" width="15.7109375" style="7" customWidth="1"/>
    <col min="10250" max="10250" width="16" style="7" bestFit="1" customWidth="1"/>
    <col min="10251" max="10253" width="15.7109375" style="7" customWidth="1"/>
    <col min="10254" max="10254" width="17" style="7" customWidth="1"/>
    <col min="10255" max="10496" width="15.7109375" style="7"/>
    <col min="10497" max="10497" width="31.5703125" style="7" customWidth="1"/>
    <col min="10498" max="10505" width="15.7109375" style="7" customWidth="1"/>
    <col min="10506" max="10506" width="16" style="7" bestFit="1" customWidth="1"/>
    <col min="10507" max="10509" width="15.7109375" style="7" customWidth="1"/>
    <col min="10510" max="10510" width="17" style="7" customWidth="1"/>
    <col min="10511" max="10752" width="15.7109375" style="7"/>
    <col min="10753" max="10753" width="31.5703125" style="7" customWidth="1"/>
    <col min="10754" max="10761" width="15.7109375" style="7" customWidth="1"/>
    <col min="10762" max="10762" width="16" style="7" bestFit="1" customWidth="1"/>
    <col min="10763" max="10765" width="15.7109375" style="7" customWidth="1"/>
    <col min="10766" max="10766" width="17" style="7" customWidth="1"/>
    <col min="10767" max="11008" width="15.7109375" style="7"/>
    <col min="11009" max="11009" width="31.5703125" style="7" customWidth="1"/>
    <col min="11010" max="11017" width="15.7109375" style="7" customWidth="1"/>
    <col min="11018" max="11018" width="16" style="7" bestFit="1" customWidth="1"/>
    <col min="11019" max="11021" width="15.7109375" style="7" customWidth="1"/>
    <col min="11022" max="11022" width="17" style="7" customWidth="1"/>
    <col min="11023" max="11264" width="15.7109375" style="7"/>
    <col min="11265" max="11265" width="31.5703125" style="7" customWidth="1"/>
    <col min="11266" max="11273" width="15.7109375" style="7" customWidth="1"/>
    <col min="11274" max="11274" width="16" style="7" bestFit="1" customWidth="1"/>
    <col min="11275" max="11277" width="15.7109375" style="7" customWidth="1"/>
    <col min="11278" max="11278" width="17" style="7" customWidth="1"/>
    <col min="11279" max="11520" width="15.7109375" style="7"/>
    <col min="11521" max="11521" width="31.5703125" style="7" customWidth="1"/>
    <col min="11522" max="11529" width="15.7109375" style="7" customWidth="1"/>
    <col min="11530" max="11530" width="16" style="7" bestFit="1" customWidth="1"/>
    <col min="11531" max="11533" width="15.7109375" style="7" customWidth="1"/>
    <col min="11534" max="11534" width="17" style="7" customWidth="1"/>
    <col min="11535" max="11776" width="15.7109375" style="7"/>
    <col min="11777" max="11777" width="31.5703125" style="7" customWidth="1"/>
    <col min="11778" max="11785" width="15.7109375" style="7" customWidth="1"/>
    <col min="11786" max="11786" width="16" style="7" bestFit="1" customWidth="1"/>
    <col min="11787" max="11789" width="15.7109375" style="7" customWidth="1"/>
    <col min="11790" max="11790" width="17" style="7" customWidth="1"/>
    <col min="11791" max="12032" width="15.7109375" style="7"/>
    <col min="12033" max="12033" width="31.5703125" style="7" customWidth="1"/>
    <col min="12034" max="12041" width="15.7109375" style="7" customWidth="1"/>
    <col min="12042" max="12042" width="16" style="7" bestFit="1" customWidth="1"/>
    <col min="12043" max="12045" width="15.7109375" style="7" customWidth="1"/>
    <col min="12046" max="12046" width="17" style="7" customWidth="1"/>
    <col min="12047" max="12288" width="15.7109375" style="7"/>
    <col min="12289" max="12289" width="31.5703125" style="7" customWidth="1"/>
    <col min="12290" max="12297" width="15.7109375" style="7" customWidth="1"/>
    <col min="12298" max="12298" width="16" style="7" bestFit="1" customWidth="1"/>
    <col min="12299" max="12301" width="15.7109375" style="7" customWidth="1"/>
    <col min="12302" max="12302" width="17" style="7" customWidth="1"/>
    <col min="12303" max="12544" width="15.7109375" style="7"/>
    <col min="12545" max="12545" width="31.5703125" style="7" customWidth="1"/>
    <col min="12546" max="12553" width="15.7109375" style="7" customWidth="1"/>
    <col min="12554" max="12554" width="16" style="7" bestFit="1" customWidth="1"/>
    <col min="12555" max="12557" width="15.7109375" style="7" customWidth="1"/>
    <col min="12558" max="12558" width="17" style="7" customWidth="1"/>
    <col min="12559" max="12800" width="15.7109375" style="7"/>
    <col min="12801" max="12801" width="31.5703125" style="7" customWidth="1"/>
    <col min="12802" max="12809" width="15.7109375" style="7" customWidth="1"/>
    <col min="12810" max="12810" width="16" style="7" bestFit="1" customWidth="1"/>
    <col min="12811" max="12813" width="15.7109375" style="7" customWidth="1"/>
    <col min="12814" max="12814" width="17" style="7" customWidth="1"/>
    <col min="12815" max="13056" width="15.7109375" style="7"/>
    <col min="13057" max="13057" width="31.5703125" style="7" customWidth="1"/>
    <col min="13058" max="13065" width="15.7109375" style="7" customWidth="1"/>
    <col min="13066" max="13066" width="16" style="7" bestFit="1" customWidth="1"/>
    <col min="13067" max="13069" width="15.7109375" style="7" customWidth="1"/>
    <col min="13070" max="13070" width="17" style="7" customWidth="1"/>
    <col min="13071" max="13312" width="15.7109375" style="7"/>
    <col min="13313" max="13313" width="31.5703125" style="7" customWidth="1"/>
    <col min="13314" max="13321" width="15.7109375" style="7" customWidth="1"/>
    <col min="13322" max="13322" width="16" style="7" bestFit="1" customWidth="1"/>
    <col min="13323" max="13325" width="15.7109375" style="7" customWidth="1"/>
    <col min="13326" max="13326" width="17" style="7" customWidth="1"/>
    <col min="13327" max="13568" width="15.7109375" style="7"/>
    <col min="13569" max="13569" width="31.5703125" style="7" customWidth="1"/>
    <col min="13570" max="13577" width="15.7109375" style="7" customWidth="1"/>
    <col min="13578" max="13578" width="16" style="7" bestFit="1" customWidth="1"/>
    <col min="13579" max="13581" width="15.7109375" style="7" customWidth="1"/>
    <col min="13582" max="13582" width="17" style="7" customWidth="1"/>
    <col min="13583" max="13824" width="15.7109375" style="7"/>
    <col min="13825" max="13825" width="31.5703125" style="7" customWidth="1"/>
    <col min="13826" max="13833" width="15.7109375" style="7" customWidth="1"/>
    <col min="13834" max="13834" width="16" style="7" bestFit="1" customWidth="1"/>
    <col min="13835" max="13837" width="15.7109375" style="7" customWidth="1"/>
    <col min="13838" max="13838" width="17" style="7" customWidth="1"/>
    <col min="13839" max="14080" width="15.7109375" style="7"/>
    <col min="14081" max="14081" width="31.5703125" style="7" customWidth="1"/>
    <col min="14082" max="14089" width="15.7109375" style="7" customWidth="1"/>
    <col min="14090" max="14090" width="16" style="7" bestFit="1" customWidth="1"/>
    <col min="14091" max="14093" width="15.7109375" style="7" customWidth="1"/>
    <col min="14094" max="14094" width="17" style="7" customWidth="1"/>
    <col min="14095" max="14336" width="15.7109375" style="7"/>
    <col min="14337" max="14337" width="31.5703125" style="7" customWidth="1"/>
    <col min="14338" max="14345" width="15.7109375" style="7" customWidth="1"/>
    <col min="14346" max="14346" width="16" style="7" bestFit="1" customWidth="1"/>
    <col min="14347" max="14349" width="15.7109375" style="7" customWidth="1"/>
    <col min="14350" max="14350" width="17" style="7" customWidth="1"/>
    <col min="14351" max="14592" width="15.7109375" style="7"/>
    <col min="14593" max="14593" width="31.5703125" style="7" customWidth="1"/>
    <col min="14594" max="14601" width="15.7109375" style="7" customWidth="1"/>
    <col min="14602" max="14602" width="16" style="7" bestFit="1" customWidth="1"/>
    <col min="14603" max="14605" width="15.7109375" style="7" customWidth="1"/>
    <col min="14606" max="14606" width="17" style="7" customWidth="1"/>
    <col min="14607" max="14848" width="15.7109375" style="7"/>
    <col min="14849" max="14849" width="31.5703125" style="7" customWidth="1"/>
    <col min="14850" max="14857" width="15.7109375" style="7" customWidth="1"/>
    <col min="14858" max="14858" width="16" style="7" bestFit="1" customWidth="1"/>
    <col min="14859" max="14861" width="15.7109375" style="7" customWidth="1"/>
    <col min="14862" max="14862" width="17" style="7" customWidth="1"/>
    <col min="14863" max="15104" width="15.7109375" style="7"/>
    <col min="15105" max="15105" width="31.5703125" style="7" customWidth="1"/>
    <col min="15106" max="15113" width="15.7109375" style="7" customWidth="1"/>
    <col min="15114" max="15114" width="16" style="7" bestFit="1" customWidth="1"/>
    <col min="15115" max="15117" width="15.7109375" style="7" customWidth="1"/>
    <col min="15118" max="15118" width="17" style="7" customWidth="1"/>
    <col min="15119" max="15360" width="15.7109375" style="7"/>
    <col min="15361" max="15361" width="31.5703125" style="7" customWidth="1"/>
    <col min="15362" max="15369" width="15.7109375" style="7" customWidth="1"/>
    <col min="15370" max="15370" width="16" style="7" bestFit="1" customWidth="1"/>
    <col min="15371" max="15373" width="15.7109375" style="7" customWidth="1"/>
    <col min="15374" max="15374" width="17" style="7" customWidth="1"/>
    <col min="15375" max="15616" width="15.7109375" style="7"/>
    <col min="15617" max="15617" width="31.5703125" style="7" customWidth="1"/>
    <col min="15618" max="15625" width="15.7109375" style="7" customWidth="1"/>
    <col min="15626" max="15626" width="16" style="7" bestFit="1" customWidth="1"/>
    <col min="15627" max="15629" width="15.7109375" style="7" customWidth="1"/>
    <col min="15630" max="15630" width="17" style="7" customWidth="1"/>
    <col min="15631" max="15872" width="15.7109375" style="7"/>
    <col min="15873" max="15873" width="31.5703125" style="7" customWidth="1"/>
    <col min="15874" max="15881" width="15.7109375" style="7" customWidth="1"/>
    <col min="15882" max="15882" width="16" style="7" bestFit="1" customWidth="1"/>
    <col min="15883" max="15885" width="15.7109375" style="7" customWidth="1"/>
    <col min="15886" max="15886" width="17" style="7" customWidth="1"/>
    <col min="15887" max="16128" width="15.7109375" style="7"/>
    <col min="16129" max="16129" width="31.5703125" style="7" customWidth="1"/>
    <col min="16130" max="16137" width="15.7109375" style="7" customWidth="1"/>
    <col min="16138" max="16138" width="16" style="7" bestFit="1" customWidth="1"/>
    <col min="16139" max="16141" width="15.7109375" style="7" customWidth="1"/>
    <col min="16142" max="16142" width="17" style="7" customWidth="1"/>
    <col min="16143" max="16384" width="15.7109375" style="7"/>
  </cols>
  <sheetData>
    <row r="1" spans="1:14" ht="15" x14ac:dyDescent="0.25">
      <c r="A1" s="18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5">
      <c r="A2" s="184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5">
      <c r="A3" s="184" t="s">
        <v>14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5">
      <c r="A4" s="184" t="s">
        <v>102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4" x14ac:dyDescent="0.2">
      <c r="A5" s="4"/>
      <c r="B5" s="4"/>
      <c r="C5" s="4"/>
      <c r="D5" s="18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x14ac:dyDescent="0.2">
      <c r="A6" s="185"/>
      <c r="B6" s="53"/>
      <c r="D6" s="181"/>
    </row>
    <row r="7" spans="1:14" ht="15" x14ac:dyDescent="0.25">
      <c r="A7" s="77"/>
    </row>
    <row r="9" spans="1:14" x14ac:dyDescent="0.2">
      <c r="A9" s="191"/>
      <c r="B9" s="186" t="s">
        <v>2</v>
      </c>
      <c r="C9" s="186" t="s">
        <v>3</v>
      </c>
      <c r="D9" s="186" t="s">
        <v>4</v>
      </c>
      <c r="E9" s="186" t="s">
        <v>5</v>
      </c>
      <c r="F9" s="186" t="s">
        <v>6</v>
      </c>
      <c r="G9" s="186" t="s">
        <v>7</v>
      </c>
      <c r="H9" s="186" t="s">
        <v>8</v>
      </c>
      <c r="I9" s="186" t="s">
        <v>9</v>
      </c>
      <c r="J9" s="186" t="s">
        <v>10</v>
      </c>
      <c r="K9" s="186" t="s">
        <v>11</v>
      </c>
      <c r="L9" s="186" t="s">
        <v>12</v>
      </c>
      <c r="M9" s="186" t="s">
        <v>1</v>
      </c>
      <c r="N9" s="187" t="s">
        <v>15</v>
      </c>
    </row>
    <row r="10" spans="1:14" x14ac:dyDescent="0.2">
      <c r="A10" s="191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82"/>
    </row>
    <row r="11" spans="1:14" x14ac:dyDescent="0.2">
      <c r="A11" s="192" t="s">
        <v>16</v>
      </c>
      <c r="B11" s="178">
        <v>0</v>
      </c>
      <c r="C11" s="178">
        <v>0</v>
      </c>
      <c r="D11" s="178">
        <v>565858.12</v>
      </c>
      <c r="E11" s="178">
        <v>0</v>
      </c>
      <c r="F11" s="178">
        <v>0</v>
      </c>
      <c r="G11" s="178">
        <v>560000</v>
      </c>
      <c r="H11" s="178">
        <v>0</v>
      </c>
      <c r="I11" s="178">
        <v>0</v>
      </c>
      <c r="J11" s="178">
        <v>566133.75</v>
      </c>
      <c r="K11" s="178">
        <v>0</v>
      </c>
      <c r="L11" s="178">
        <v>0</v>
      </c>
      <c r="M11" s="178">
        <v>558528.26</v>
      </c>
      <c r="N11" s="182">
        <f>SUM(B11:M11)</f>
        <v>2250520.13</v>
      </c>
    </row>
    <row r="12" spans="1:14" x14ac:dyDescent="0.2">
      <c r="A12" s="192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82"/>
    </row>
    <row r="13" spans="1:14" x14ac:dyDescent="0.2">
      <c r="A13" s="192" t="s">
        <v>17</v>
      </c>
      <c r="B13" s="178">
        <v>0</v>
      </c>
      <c r="C13" s="178">
        <v>0</v>
      </c>
      <c r="D13" s="178">
        <v>143979.35</v>
      </c>
      <c r="E13" s="178">
        <v>0</v>
      </c>
      <c r="F13" s="178">
        <v>0</v>
      </c>
      <c r="G13" s="107">
        <v>6749.99</v>
      </c>
      <c r="H13" s="178">
        <v>0</v>
      </c>
      <c r="I13" s="178">
        <v>0</v>
      </c>
      <c r="J13" s="178">
        <v>4891.88</v>
      </c>
      <c r="K13" s="178">
        <v>0</v>
      </c>
      <c r="L13" s="178">
        <v>0</v>
      </c>
      <c r="M13" s="178">
        <v>21207.01</v>
      </c>
      <c r="N13" s="182">
        <f>SUM(B13:M13)</f>
        <v>176828.23</v>
      </c>
    </row>
    <row r="14" spans="1:14" x14ac:dyDescent="0.2">
      <c r="A14" s="192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82"/>
    </row>
    <row r="15" spans="1:14" x14ac:dyDescent="0.2">
      <c r="A15" s="193" t="s">
        <v>18</v>
      </c>
      <c r="B15" s="178">
        <v>4558879.6399999997</v>
      </c>
      <c r="C15" s="178">
        <v>4698384.72</v>
      </c>
      <c r="D15" s="178">
        <v>9788941.3900000006</v>
      </c>
      <c r="E15" s="178">
        <v>3217718.55</v>
      </c>
      <c r="F15" s="178">
        <v>6818296.2199999997</v>
      </c>
      <c r="G15" s="178">
        <v>11056785.02</v>
      </c>
      <c r="H15" s="178">
        <v>3584588.48</v>
      </c>
      <c r="I15" s="178">
        <v>5235903.16</v>
      </c>
      <c r="J15" s="178">
        <v>11255579.83</v>
      </c>
      <c r="K15" s="178">
        <v>7174496.2599999998</v>
      </c>
      <c r="L15" s="178">
        <v>4669356.09</v>
      </c>
      <c r="M15" s="178">
        <v>7998663.5999999996</v>
      </c>
      <c r="N15" s="182">
        <f>SUM(B15:M15)</f>
        <v>80057592.959999993</v>
      </c>
    </row>
    <row r="16" spans="1:14" x14ac:dyDescent="0.2">
      <c r="A16" s="192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82"/>
    </row>
    <row r="17" spans="1:14" x14ac:dyDescent="0.2">
      <c r="A17" s="192" t="s">
        <v>19</v>
      </c>
      <c r="B17" s="178">
        <v>0</v>
      </c>
      <c r="C17" s="178">
        <v>0</v>
      </c>
      <c r="D17" s="178">
        <v>153216363.43000001</v>
      </c>
      <c r="E17" s="178">
        <v>0</v>
      </c>
      <c r="F17" s="178">
        <v>0</v>
      </c>
      <c r="G17" s="178">
        <v>246283643.32999998</v>
      </c>
      <c r="H17" s="178">
        <v>0</v>
      </c>
      <c r="I17" s="178">
        <v>0</v>
      </c>
      <c r="J17" s="178">
        <v>228807521.91</v>
      </c>
      <c r="K17" s="178">
        <v>0</v>
      </c>
      <c r="L17" s="178">
        <v>0</v>
      </c>
      <c r="M17" s="178">
        <v>218272113.28999999</v>
      </c>
      <c r="N17" s="182">
        <f>SUM(B17:M17)</f>
        <v>846579641.95999992</v>
      </c>
    </row>
    <row r="18" spans="1:14" x14ac:dyDescent="0.2">
      <c r="A18" s="192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82"/>
    </row>
    <row r="19" spans="1:14" x14ac:dyDescent="0.2">
      <c r="A19" s="193" t="s">
        <v>96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82">
        <f>SUM(B19:M19)</f>
        <v>0</v>
      </c>
    </row>
    <row r="20" spans="1:14" x14ac:dyDescent="0.2">
      <c r="A20" s="19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82"/>
    </row>
    <row r="21" spans="1:14" x14ac:dyDescent="0.2">
      <c r="A21" s="192" t="s">
        <v>94</v>
      </c>
      <c r="B21" s="178">
        <v>3648228.46</v>
      </c>
      <c r="C21" s="178">
        <v>2986787.51</v>
      </c>
      <c r="D21" s="178">
        <v>3432831.23</v>
      </c>
      <c r="E21" s="178">
        <v>2075856.72</v>
      </c>
      <c r="F21" s="178">
        <v>4988242.9400000004</v>
      </c>
      <c r="G21" s="178">
        <v>2906667.34</v>
      </c>
      <c r="H21" s="178">
        <v>3240196.4</v>
      </c>
      <c r="I21" s="178">
        <v>3111079.33</v>
      </c>
      <c r="J21" s="178">
        <v>3556606.88</v>
      </c>
      <c r="K21" s="178">
        <v>2949586.24</v>
      </c>
      <c r="L21" s="178">
        <v>3529951.52</v>
      </c>
      <c r="M21" s="178">
        <v>3552297.26</v>
      </c>
      <c r="N21" s="182">
        <f>SUM(B21:M21)</f>
        <v>39978331.829999998</v>
      </c>
    </row>
    <row r="22" spans="1:14" x14ac:dyDescent="0.2">
      <c r="A22" s="192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82"/>
    </row>
    <row r="23" spans="1:14" x14ac:dyDescent="0.2">
      <c r="A23" s="192" t="s">
        <v>103</v>
      </c>
      <c r="B23" s="178">
        <v>6591048.8899999997</v>
      </c>
      <c r="C23" s="178">
        <v>6169050.4699999997</v>
      </c>
      <c r="D23" s="178">
        <v>6397383.6500000004</v>
      </c>
      <c r="E23" s="178">
        <v>6724698.4500000002</v>
      </c>
      <c r="F23" s="178">
        <v>6429758.3099999996</v>
      </c>
      <c r="G23" s="178">
        <v>6696779.5999999996</v>
      </c>
      <c r="H23" s="178">
        <v>7159864.54</v>
      </c>
      <c r="I23" s="178">
        <v>6188787.5599999996</v>
      </c>
      <c r="J23" s="178">
        <v>7428032.5899999999</v>
      </c>
      <c r="K23" s="178">
        <v>7009814.25</v>
      </c>
      <c r="L23" s="178">
        <v>6797124.1500000004</v>
      </c>
      <c r="M23" s="178">
        <v>6514549.3099999996</v>
      </c>
      <c r="N23" s="182">
        <f>SUM(B23:M23)</f>
        <v>80106891.770000011</v>
      </c>
    </row>
    <row r="24" spans="1:14" x14ac:dyDescent="0.2">
      <c r="A24" s="192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82"/>
    </row>
    <row r="25" spans="1:14" x14ac:dyDescent="0.2">
      <c r="A25" s="192" t="s">
        <v>104</v>
      </c>
      <c r="B25" s="178">
        <v>4083551.06</v>
      </c>
      <c r="C25" s="178">
        <v>5103226.59</v>
      </c>
      <c r="D25" s="178">
        <v>3975705.33</v>
      </c>
      <c r="E25" s="178">
        <v>3604050.26</v>
      </c>
      <c r="F25" s="178">
        <v>4466179.76</v>
      </c>
      <c r="G25" s="178">
        <v>4914502.1500000004</v>
      </c>
      <c r="H25" s="178">
        <v>4834228.46</v>
      </c>
      <c r="I25" s="178">
        <v>4322915.47</v>
      </c>
      <c r="J25" s="178">
        <v>4860508.8499999996</v>
      </c>
      <c r="K25" s="178">
        <v>4372900.2300000004</v>
      </c>
      <c r="L25" s="178">
        <v>4029019.85</v>
      </c>
      <c r="M25" s="178">
        <v>4417867.37</v>
      </c>
      <c r="N25" s="182">
        <f t="shared" ref="N25" si="0">SUM(B25:M25)</f>
        <v>52984655.379999995</v>
      </c>
    </row>
    <row r="26" spans="1:14" ht="12" customHeight="1" x14ac:dyDescent="0.2">
      <c r="A26" s="192"/>
      <c r="B26" s="178" t="s">
        <v>84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82"/>
    </row>
    <row r="27" spans="1:14" x14ac:dyDescent="0.2">
      <c r="A27" s="192" t="s">
        <v>20</v>
      </c>
      <c r="B27" s="178">
        <v>0</v>
      </c>
      <c r="C27" s="178">
        <v>0</v>
      </c>
      <c r="D27" s="178">
        <v>33455963.379999999</v>
      </c>
      <c r="E27" s="178">
        <v>0</v>
      </c>
      <c r="F27" s="178">
        <v>0</v>
      </c>
      <c r="G27" s="178">
        <v>26372713.09</v>
      </c>
      <c r="H27" s="178">
        <v>0</v>
      </c>
      <c r="I27" s="178">
        <v>0</v>
      </c>
      <c r="J27" s="178">
        <v>22487356.469999999</v>
      </c>
      <c r="K27" s="178">
        <v>0</v>
      </c>
      <c r="L27" s="178">
        <v>0</v>
      </c>
      <c r="M27" s="178">
        <v>28296266.66</v>
      </c>
      <c r="N27" s="182">
        <f>SUM(B27:M27)</f>
        <v>110612299.59999999</v>
      </c>
    </row>
    <row r="28" spans="1:14" x14ac:dyDescent="0.2">
      <c r="A28" s="192" t="s">
        <v>21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82"/>
    </row>
    <row r="29" spans="1:14" x14ac:dyDescent="0.2">
      <c r="A29" s="192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82"/>
    </row>
    <row r="30" spans="1:14" x14ac:dyDescent="0.2">
      <c r="A30" s="192" t="s">
        <v>105</v>
      </c>
      <c r="B30" s="178">
        <v>0</v>
      </c>
      <c r="C30" s="178">
        <v>0</v>
      </c>
      <c r="D30" s="178">
        <v>102377.04</v>
      </c>
      <c r="E30" s="178">
        <v>0</v>
      </c>
      <c r="F30" s="178">
        <v>0</v>
      </c>
      <c r="G30" s="178">
        <v>54917623.289999999</v>
      </c>
      <c r="H30" s="178">
        <v>0</v>
      </c>
      <c r="I30" s="178">
        <v>0</v>
      </c>
      <c r="J30" s="178">
        <v>12809169.74</v>
      </c>
      <c r="K30" s="178">
        <v>0</v>
      </c>
      <c r="L30" s="178">
        <v>0</v>
      </c>
      <c r="M30" s="178">
        <v>452579.44</v>
      </c>
      <c r="N30" s="182">
        <f>SUM(B30:M30)</f>
        <v>68281749.50999999</v>
      </c>
    </row>
    <row r="31" spans="1:14" x14ac:dyDescent="0.2">
      <c r="A31" s="192"/>
      <c r="B31" s="188"/>
      <c r="C31" s="188"/>
      <c r="D31" s="107"/>
      <c r="E31" s="107"/>
      <c r="F31" s="13"/>
      <c r="G31" s="13"/>
      <c r="H31" s="13"/>
      <c r="I31" s="13"/>
      <c r="J31" s="13"/>
      <c r="K31" s="13"/>
      <c r="L31" s="13"/>
      <c r="M31" s="13"/>
    </row>
    <row r="32" spans="1:14" s="9" customFormat="1" ht="13.5" thickBot="1" x14ac:dyDescent="0.25">
      <c r="A32" s="194" t="s">
        <v>15</v>
      </c>
      <c r="B32" s="189">
        <f>SUM(B11:B28)</f>
        <v>18881708.049999997</v>
      </c>
      <c r="C32" s="189">
        <f t="shared" ref="C32:F32" si="1">SUM(C11:C28)</f>
        <v>18957449.289999999</v>
      </c>
      <c r="D32" s="189">
        <f t="shared" si="1"/>
        <v>210977025.88000003</v>
      </c>
      <c r="E32" s="189">
        <f t="shared" si="1"/>
        <v>15622323.979999999</v>
      </c>
      <c r="F32" s="189">
        <f t="shared" si="1"/>
        <v>22702477.229999997</v>
      </c>
      <c r="G32" s="189">
        <f t="shared" ref="G32:N32" si="2">SUM(G11:G30)</f>
        <v>353715463.80999994</v>
      </c>
      <c r="H32" s="189">
        <f>SUM(H11:H30)</f>
        <v>18818877.879999999</v>
      </c>
      <c r="I32" s="189">
        <f t="shared" si="2"/>
        <v>18858685.52</v>
      </c>
      <c r="J32" s="189">
        <f t="shared" si="2"/>
        <v>291775801.89999998</v>
      </c>
      <c r="K32" s="189">
        <f t="shared" si="2"/>
        <v>21506796.98</v>
      </c>
      <c r="L32" s="189">
        <f t="shared" si="2"/>
        <v>19025451.609999999</v>
      </c>
      <c r="M32" s="189">
        <f t="shared" si="2"/>
        <v>270084072.19999999</v>
      </c>
      <c r="N32" s="189">
        <f t="shared" si="2"/>
        <v>1281028511.3699999</v>
      </c>
    </row>
    <row r="33" spans="1:13" ht="13.5" thickTop="1" x14ac:dyDescent="0.2">
      <c r="A33" s="181"/>
      <c r="B33" s="190"/>
      <c r="C33" s="190"/>
      <c r="D33" s="107"/>
      <c r="E33" s="107"/>
      <c r="F33" s="120"/>
      <c r="G33" s="120"/>
      <c r="H33" s="120"/>
      <c r="I33" s="120"/>
      <c r="J33" s="120"/>
      <c r="K33" s="120"/>
      <c r="L33" s="120"/>
      <c r="M33" s="120"/>
    </row>
    <row r="34" spans="1:13" x14ac:dyDescent="0.2">
      <c r="A34" s="181"/>
      <c r="B34" s="190"/>
      <c r="C34" s="190"/>
      <c r="D34" s="107"/>
      <c r="E34" s="107"/>
      <c r="F34" s="120"/>
      <c r="G34" s="120"/>
      <c r="H34" s="120"/>
      <c r="I34" s="120"/>
      <c r="J34" s="120"/>
      <c r="K34" s="120"/>
      <c r="L34" s="120"/>
      <c r="M34" s="120"/>
    </row>
    <row r="35" spans="1:13" x14ac:dyDescent="0.2">
      <c r="A35" s="181"/>
      <c r="B35" s="190"/>
      <c r="C35" s="190"/>
      <c r="D35" s="107"/>
      <c r="E35" s="107"/>
      <c r="F35" s="120"/>
      <c r="G35" s="120"/>
      <c r="H35" s="120"/>
      <c r="I35" s="120"/>
      <c r="J35" s="120"/>
      <c r="K35" s="120"/>
      <c r="L35" s="120"/>
      <c r="M35" s="120"/>
    </row>
    <row r="36" spans="1:13" x14ac:dyDescent="0.2">
      <c r="A36" s="181"/>
      <c r="B36" s="190"/>
      <c r="C36" s="190"/>
      <c r="D36" s="107"/>
      <c r="E36" s="107"/>
      <c r="F36" s="120"/>
      <c r="G36" s="120"/>
      <c r="H36" s="120"/>
      <c r="I36" s="120"/>
      <c r="J36" s="120"/>
      <c r="K36" s="120"/>
      <c r="L36" s="120"/>
      <c r="M36" s="120"/>
    </row>
    <row r="37" spans="1:13" x14ac:dyDescent="0.2">
      <c r="A37" s="181"/>
      <c r="B37" s="190"/>
      <c r="C37" s="190"/>
      <c r="D37" s="188"/>
      <c r="E37" s="107"/>
      <c r="F37" s="120"/>
      <c r="G37" s="120"/>
      <c r="H37" s="120"/>
      <c r="I37" s="120"/>
      <c r="J37" s="120"/>
      <c r="K37" s="120"/>
      <c r="L37" s="120"/>
      <c r="M37" s="120"/>
    </row>
    <row r="38" spans="1:13" x14ac:dyDescent="0.2">
      <c r="A38" s="181"/>
      <c r="B38" s="190"/>
      <c r="C38" s="190"/>
      <c r="D38" s="107"/>
      <c r="E38" s="107"/>
      <c r="F38" s="120"/>
      <c r="G38" s="120"/>
      <c r="H38" s="120"/>
      <c r="I38" s="120"/>
      <c r="J38" s="120"/>
      <c r="K38" s="120"/>
      <c r="L38" s="120"/>
      <c r="M38" s="120"/>
    </row>
    <row r="39" spans="1:13" x14ac:dyDescent="0.2">
      <c r="A39" s="181"/>
      <c r="B39" s="190"/>
      <c r="C39" s="190"/>
      <c r="D39" s="107"/>
      <c r="E39" s="107"/>
      <c r="F39" s="120"/>
      <c r="G39" s="120"/>
      <c r="H39" s="120"/>
      <c r="I39" s="120"/>
      <c r="J39" s="120"/>
      <c r="K39" s="120"/>
      <c r="L39" s="120"/>
      <c r="M39" s="120"/>
    </row>
    <row r="40" spans="1:13" x14ac:dyDescent="0.2">
      <c r="A40" s="181"/>
      <c r="B40" s="190"/>
      <c r="C40" s="190"/>
      <c r="D40" s="107"/>
      <c r="E40" s="107"/>
      <c r="F40" s="120"/>
      <c r="G40" s="120"/>
      <c r="H40" s="120"/>
      <c r="I40" s="120"/>
      <c r="J40" s="120"/>
      <c r="K40" s="120"/>
      <c r="L40" s="120"/>
      <c r="M40" s="120"/>
    </row>
    <row r="41" spans="1:13" x14ac:dyDescent="0.2">
      <c r="A41" s="181"/>
      <c r="B41" s="190"/>
      <c r="C41" s="190"/>
      <c r="D41" s="107"/>
      <c r="E41" s="107"/>
      <c r="F41" s="120"/>
      <c r="G41" s="120"/>
      <c r="H41" s="120"/>
      <c r="I41" s="120"/>
      <c r="J41" s="120"/>
      <c r="K41" s="120"/>
      <c r="L41" s="120"/>
      <c r="M41" s="120"/>
    </row>
    <row r="42" spans="1:13" x14ac:dyDescent="0.2">
      <c r="A42" s="181"/>
      <c r="B42" s="190"/>
      <c r="C42" s="190"/>
      <c r="D42" s="107"/>
      <c r="E42" s="107"/>
      <c r="F42" s="120"/>
      <c r="G42" s="120"/>
      <c r="H42" s="120"/>
      <c r="I42" s="120"/>
      <c r="J42" s="120"/>
      <c r="K42" s="120"/>
      <c r="L42" s="120"/>
      <c r="M42" s="120"/>
    </row>
    <row r="43" spans="1:13" x14ac:dyDescent="0.2">
      <c r="A43" s="181"/>
      <c r="B43" s="190"/>
      <c r="C43" s="190"/>
      <c r="D43" s="107"/>
      <c r="E43" s="107"/>
      <c r="F43" s="120"/>
      <c r="G43" s="120"/>
      <c r="H43" s="120"/>
      <c r="I43" s="120"/>
      <c r="J43" s="120"/>
      <c r="K43" s="120"/>
      <c r="L43" s="120"/>
      <c r="M43" s="120"/>
    </row>
    <row r="44" spans="1:13" x14ac:dyDescent="0.2">
      <c r="M44" s="17"/>
    </row>
    <row r="45" spans="1:13" x14ac:dyDescent="0.2">
      <c r="A45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zoomScaleNormal="100" workbookViewId="0">
      <selection activeCell="O9" sqref="O9"/>
    </sheetView>
  </sheetViews>
  <sheetFormatPr defaultRowHeight="12.75" x14ac:dyDescent="0.2"/>
  <cols>
    <col min="1" max="1" width="14.42578125" style="7" bestFit="1" customWidth="1"/>
    <col min="2" max="13" width="15.7109375" style="7" customWidth="1"/>
    <col min="14" max="14" width="17" style="7" bestFit="1" customWidth="1"/>
    <col min="15" max="256" width="15.7109375" style="7"/>
    <col min="257" max="257" width="14.42578125" style="7" bestFit="1" customWidth="1"/>
    <col min="258" max="269" width="15.7109375" style="7" customWidth="1"/>
    <col min="270" max="270" width="17" style="7" bestFit="1" customWidth="1"/>
    <col min="271" max="512" width="15.7109375" style="7"/>
    <col min="513" max="513" width="14.42578125" style="7" bestFit="1" customWidth="1"/>
    <col min="514" max="525" width="15.7109375" style="7" customWidth="1"/>
    <col min="526" max="526" width="17" style="7" bestFit="1" customWidth="1"/>
    <col min="527" max="768" width="15.7109375" style="7"/>
    <col min="769" max="769" width="14.42578125" style="7" bestFit="1" customWidth="1"/>
    <col min="770" max="781" width="15.7109375" style="7" customWidth="1"/>
    <col min="782" max="782" width="17" style="7" bestFit="1" customWidth="1"/>
    <col min="783" max="1024" width="9.140625" style="7"/>
    <col min="1025" max="1025" width="14.42578125" style="7" bestFit="1" customWidth="1"/>
    <col min="1026" max="1037" width="15.7109375" style="7" customWidth="1"/>
    <col min="1038" max="1038" width="17" style="7" bestFit="1" customWidth="1"/>
    <col min="1039" max="1280" width="15.7109375" style="7"/>
    <col min="1281" max="1281" width="14.42578125" style="7" bestFit="1" customWidth="1"/>
    <col min="1282" max="1293" width="15.7109375" style="7" customWidth="1"/>
    <col min="1294" max="1294" width="17" style="7" bestFit="1" customWidth="1"/>
    <col min="1295" max="1536" width="15.7109375" style="7"/>
    <col min="1537" max="1537" width="14.42578125" style="7" bestFit="1" customWidth="1"/>
    <col min="1538" max="1549" width="15.7109375" style="7" customWidth="1"/>
    <col min="1550" max="1550" width="17" style="7" bestFit="1" customWidth="1"/>
    <col min="1551" max="1792" width="15.7109375" style="7"/>
    <col min="1793" max="1793" width="14.42578125" style="7" bestFit="1" customWidth="1"/>
    <col min="1794" max="1805" width="15.7109375" style="7" customWidth="1"/>
    <col min="1806" max="1806" width="17" style="7" bestFit="1" customWidth="1"/>
    <col min="1807" max="2048" width="9.140625" style="7"/>
    <col min="2049" max="2049" width="14.42578125" style="7" bestFit="1" customWidth="1"/>
    <col min="2050" max="2061" width="15.7109375" style="7" customWidth="1"/>
    <col min="2062" max="2062" width="17" style="7" bestFit="1" customWidth="1"/>
    <col min="2063" max="2304" width="15.7109375" style="7"/>
    <col min="2305" max="2305" width="14.42578125" style="7" bestFit="1" customWidth="1"/>
    <col min="2306" max="2317" width="15.7109375" style="7" customWidth="1"/>
    <col min="2318" max="2318" width="17" style="7" bestFit="1" customWidth="1"/>
    <col min="2319" max="2560" width="15.7109375" style="7"/>
    <col min="2561" max="2561" width="14.42578125" style="7" bestFit="1" customWidth="1"/>
    <col min="2562" max="2573" width="15.7109375" style="7" customWidth="1"/>
    <col min="2574" max="2574" width="17" style="7" bestFit="1" customWidth="1"/>
    <col min="2575" max="2816" width="15.7109375" style="7"/>
    <col min="2817" max="2817" width="14.42578125" style="7" bestFit="1" customWidth="1"/>
    <col min="2818" max="2829" width="15.7109375" style="7" customWidth="1"/>
    <col min="2830" max="2830" width="17" style="7" bestFit="1" customWidth="1"/>
    <col min="2831" max="3072" width="9.140625" style="7"/>
    <col min="3073" max="3073" width="14.42578125" style="7" bestFit="1" customWidth="1"/>
    <col min="3074" max="3085" width="15.7109375" style="7" customWidth="1"/>
    <col min="3086" max="3086" width="17" style="7" bestFit="1" customWidth="1"/>
    <col min="3087" max="3328" width="15.7109375" style="7"/>
    <col min="3329" max="3329" width="14.42578125" style="7" bestFit="1" customWidth="1"/>
    <col min="3330" max="3341" width="15.7109375" style="7" customWidth="1"/>
    <col min="3342" max="3342" width="17" style="7" bestFit="1" customWidth="1"/>
    <col min="3343" max="3584" width="15.7109375" style="7"/>
    <col min="3585" max="3585" width="14.42578125" style="7" bestFit="1" customWidth="1"/>
    <col min="3586" max="3597" width="15.7109375" style="7" customWidth="1"/>
    <col min="3598" max="3598" width="17" style="7" bestFit="1" customWidth="1"/>
    <col min="3599" max="3840" width="15.7109375" style="7"/>
    <col min="3841" max="3841" width="14.42578125" style="7" bestFit="1" customWidth="1"/>
    <col min="3842" max="3853" width="15.7109375" style="7" customWidth="1"/>
    <col min="3854" max="3854" width="17" style="7" bestFit="1" customWidth="1"/>
    <col min="3855" max="4096" width="9.140625" style="7"/>
    <col min="4097" max="4097" width="14.42578125" style="7" bestFit="1" customWidth="1"/>
    <col min="4098" max="4109" width="15.7109375" style="7" customWidth="1"/>
    <col min="4110" max="4110" width="17" style="7" bestFit="1" customWidth="1"/>
    <col min="4111" max="4352" width="15.7109375" style="7"/>
    <col min="4353" max="4353" width="14.42578125" style="7" bestFit="1" customWidth="1"/>
    <col min="4354" max="4365" width="15.7109375" style="7" customWidth="1"/>
    <col min="4366" max="4366" width="17" style="7" bestFit="1" customWidth="1"/>
    <col min="4367" max="4608" width="15.7109375" style="7"/>
    <col min="4609" max="4609" width="14.42578125" style="7" bestFit="1" customWidth="1"/>
    <col min="4610" max="4621" width="15.7109375" style="7" customWidth="1"/>
    <col min="4622" max="4622" width="17" style="7" bestFit="1" customWidth="1"/>
    <col min="4623" max="4864" width="15.7109375" style="7"/>
    <col min="4865" max="4865" width="14.42578125" style="7" bestFit="1" customWidth="1"/>
    <col min="4866" max="4877" width="15.7109375" style="7" customWidth="1"/>
    <col min="4878" max="4878" width="17" style="7" bestFit="1" customWidth="1"/>
    <col min="4879" max="5120" width="9.140625" style="7"/>
    <col min="5121" max="5121" width="14.42578125" style="7" bestFit="1" customWidth="1"/>
    <col min="5122" max="5133" width="15.7109375" style="7" customWidth="1"/>
    <col min="5134" max="5134" width="17" style="7" bestFit="1" customWidth="1"/>
    <col min="5135" max="5376" width="15.7109375" style="7"/>
    <col min="5377" max="5377" width="14.42578125" style="7" bestFit="1" customWidth="1"/>
    <col min="5378" max="5389" width="15.7109375" style="7" customWidth="1"/>
    <col min="5390" max="5390" width="17" style="7" bestFit="1" customWidth="1"/>
    <col min="5391" max="5632" width="15.7109375" style="7"/>
    <col min="5633" max="5633" width="14.42578125" style="7" bestFit="1" customWidth="1"/>
    <col min="5634" max="5645" width="15.7109375" style="7" customWidth="1"/>
    <col min="5646" max="5646" width="17" style="7" bestFit="1" customWidth="1"/>
    <col min="5647" max="5888" width="15.7109375" style="7"/>
    <col min="5889" max="5889" width="14.42578125" style="7" bestFit="1" customWidth="1"/>
    <col min="5890" max="5901" width="15.7109375" style="7" customWidth="1"/>
    <col min="5902" max="5902" width="17" style="7" bestFit="1" customWidth="1"/>
    <col min="5903" max="6144" width="9.140625" style="7"/>
    <col min="6145" max="6145" width="14.42578125" style="7" bestFit="1" customWidth="1"/>
    <col min="6146" max="6157" width="15.7109375" style="7" customWidth="1"/>
    <col min="6158" max="6158" width="17" style="7" bestFit="1" customWidth="1"/>
    <col min="6159" max="6400" width="15.7109375" style="7"/>
    <col min="6401" max="6401" width="14.42578125" style="7" bestFit="1" customWidth="1"/>
    <col min="6402" max="6413" width="15.7109375" style="7" customWidth="1"/>
    <col min="6414" max="6414" width="17" style="7" bestFit="1" customWidth="1"/>
    <col min="6415" max="6656" width="15.7109375" style="7"/>
    <col min="6657" max="6657" width="14.42578125" style="7" bestFit="1" customWidth="1"/>
    <col min="6658" max="6669" width="15.7109375" style="7" customWidth="1"/>
    <col min="6670" max="6670" width="17" style="7" bestFit="1" customWidth="1"/>
    <col min="6671" max="6912" width="15.7109375" style="7"/>
    <col min="6913" max="6913" width="14.42578125" style="7" bestFit="1" customWidth="1"/>
    <col min="6914" max="6925" width="15.7109375" style="7" customWidth="1"/>
    <col min="6926" max="6926" width="17" style="7" bestFit="1" customWidth="1"/>
    <col min="6927" max="7168" width="9.140625" style="7"/>
    <col min="7169" max="7169" width="14.42578125" style="7" bestFit="1" customWidth="1"/>
    <col min="7170" max="7181" width="15.7109375" style="7" customWidth="1"/>
    <col min="7182" max="7182" width="17" style="7" bestFit="1" customWidth="1"/>
    <col min="7183" max="7424" width="15.7109375" style="7"/>
    <col min="7425" max="7425" width="14.42578125" style="7" bestFit="1" customWidth="1"/>
    <col min="7426" max="7437" width="15.7109375" style="7" customWidth="1"/>
    <col min="7438" max="7438" width="17" style="7" bestFit="1" customWidth="1"/>
    <col min="7439" max="7680" width="15.7109375" style="7"/>
    <col min="7681" max="7681" width="14.42578125" style="7" bestFit="1" customWidth="1"/>
    <col min="7682" max="7693" width="15.7109375" style="7" customWidth="1"/>
    <col min="7694" max="7694" width="17" style="7" bestFit="1" customWidth="1"/>
    <col min="7695" max="7936" width="15.7109375" style="7"/>
    <col min="7937" max="7937" width="14.42578125" style="7" bestFit="1" customWidth="1"/>
    <col min="7938" max="7949" width="15.7109375" style="7" customWidth="1"/>
    <col min="7950" max="7950" width="17" style="7" bestFit="1" customWidth="1"/>
    <col min="7951" max="8192" width="9.140625" style="7"/>
    <col min="8193" max="8193" width="14.42578125" style="7" bestFit="1" customWidth="1"/>
    <col min="8194" max="8205" width="15.7109375" style="7" customWidth="1"/>
    <col min="8206" max="8206" width="17" style="7" bestFit="1" customWidth="1"/>
    <col min="8207" max="8448" width="15.7109375" style="7"/>
    <col min="8449" max="8449" width="14.42578125" style="7" bestFit="1" customWidth="1"/>
    <col min="8450" max="8461" width="15.7109375" style="7" customWidth="1"/>
    <col min="8462" max="8462" width="17" style="7" bestFit="1" customWidth="1"/>
    <col min="8463" max="8704" width="15.7109375" style="7"/>
    <col min="8705" max="8705" width="14.42578125" style="7" bestFit="1" customWidth="1"/>
    <col min="8706" max="8717" width="15.7109375" style="7" customWidth="1"/>
    <col min="8718" max="8718" width="17" style="7" bestFit="1" customWidth="1"/>
    <col min="8719" max="8960" width="15.7109375" style="7"/>
    <col min="8961" max="8961" width="14.42578125" style="7" bestFit="1" customWidth="1"/>
    <col min="8962" max="8973" width="15.7109375" style="7" customWidth="1"/>
    <col min="8974" max="8974" width="17" style="7" bestFit="1" customWidth="1"/>
    <col min="8975" max="9216" width="9.140625" style="7"/>
    <col min="9217" max="9217" width="14.42578125" style="7" bestFit="1" customWidth="1"/>
    <col min="9218" max="9229" width="15.7109375" style="7" customWidth="1"/>
    <col min="9230" max="9230" width="17" style="7" bestFit="1" customWidth="1"/>
    <col min="9231" max="9472" width="15.7109375" style="7"/>
    <col min="9473" max="9473" width="14.42578125" style="7" bestFit="1" customWidth="1"/>
    <col min="9474" max="9485" width="15.7109375" style="7" customWidth="1"/>
    <col min="9486" max="9486" width="17" style="7" bestFit="1" customWidth="1"/>
    <col min="9487" max="9728" width="15.7109375" style="7"/>
    <col min="9729" max="9729" width="14.42578125" style="7" bestFit="1" customWidth="1"/>
    <col min="9730" max="9741" width="15.7109375" style="7" customWidth="1"/>
    <col min="9742" max="9742" width="17" style="7" bestFit="1" customWidth="1"/>
    <col min="9743" max="9984" width="15.7109375" style="7"/>
    <col min="9985" max="9985" width="14.42578125" style="7" bestFit="1" customWidth="1"/>
    <col min="9986" max="9997" width="15.7109375" style="7" customWidth="1"/>
    <col min="9998" max="9998" width="17" style="7" bestFit="1" customWidth="1"/>
    <col min="9999" max="10240" width="9.140625" style="7"/>
    <col min="10241" max="10241" width="14.42578125" style="7" bestFit="1" customWidth="1"/>
    <col min="10242" max="10253" width="15.7109375" style="7" customWidth="1"/>
    <col min="10254" max="10254" width="17" style="7" bestFit="1" customWidth="1"/>
    <col min="10255" max="10496" width="15.7109375" style="7"/>
    <col min="10497" max="10497" width="14.42578125" style="7" bestFit="1" customWidth="1"/>
    <col min="10498" max="10509" width="15.7109375" style="7" customWidth="1"/>
    <col min="10510" max="10510" width="17" style="7" bestFit="1" customWidth="1"/>
    <col min="10511" max="10752" width="15.7109375" style="7"/>
    <col min="10753" max="10753" width="14.42578125" style="7" bestFit="1" customWidth="1"/>
    <col min="10754" max="10765" width="15.7109375" style="7" customWidth="1"/>
    <col min="10766" max="10766" width="17" style="7" bestFit="1" customWidth="1"/>
    <col min="10767" max="11008" width="15.7109375" style="7"/>
    <col min="11009" max="11009" width="14.42578125" style="7" bestFit="1" customWidth="1"/>
    <col min="11010" max="11021" width="15.7109375" style="7" customWidth="1"/>
    <col min="11022" max="11022" width="17" style="7" bestFit="1" customWidth="1"/>
    <col min="11023" max="11264" width="9.140625" style="7"/>
    <col min="11265" max="11265" width="14.42578125" style="7" bestFit="1" customWidth="1"/>
    <col min="11266" max="11277" width="15.7109375" style="7" customWidth="1"/>
    <col min="11278" max="11278" width="17" style="7" bestFit="1" customWidth="1"/>
    <col min="11279" max="11520" width="15.7109375" style="7"/>
    <col min="11521" max="11521" width="14.42578125" style="7" bestFit="1" customWidth="1"/>
    <col min="11522" max="11533" width="15.7109375" style="7" customWidth="1"/>
    <col min="11534" max="11534" width="17" style="7" bestFit="1" customWidth="1"/>
    <col min="11535" max="11776" width="15.7109375" style="7"/>
    <col min="11777" max="11777" width="14.42578125" style="7" bestFit="1" customWidth="1"/>
    <col min="11778" max="11789" width="15.7109375" style="7" customWidth="1"/>
    <col min="11790" max="11790" width="17" style="7" bestFit="1" customWidth="1"/>
    <col min="11791" max="12032" width="15.7109375" style="7"/>
    <col min="12033" max="12033" width="14.42578125" style="7" bestFit="1" customWidth="1"/>
    <col min="12034" max="12045" width="15.7109375" style="7" customWidth="1"/>
    <col min="12046" max="12046" width="17" style="7" bestFit="1" customWidth="1"/>
    <col min="12047" max="12288" width="9.140625" style="7"/>
    <col min="12289" max="12289" width="14.42578125" style="7" bestFit="1" customWidth="1"/>
    <col min="12290" max="12301" width="15.7109375" style="7" customWidth="1"/>
    <col min="12302" max="12302" width="17" style="7" bestFit="1" customWidth="1"/>
    <col min="12303" max="12544" width="15.7109375" style="7"/>
    <col min="12545" max="12545" width="14.42578125" style="7" bestFit="1" customWidth="1"/>
    <col min="12546" max="12557" width="15.7109375" style="7" customWidth="1"/>
    <col min="12558" max="12558" width="17" style="7" bestFit="1" customWidth="1"/>
    <col min="12559" max="12800" width="15.7109375" style="7"/>
    <col min="12801" max="12801" width="14.42578125" style="7" bestFit="1" customWidth="1"/>
    <col min="12802" max="12813" width="15.7109375" style="7" customWidth="1"/>
    <col min="12814" max="12814" width="17" style="7" bestFit="1" customWidth="1"/>
    <col min="12815" max="13056" width="15.7109375" style="7"/>
    <col min="13057" max="13057" width="14.42578125" style="7" bestFit="1" customWidth="1"/>
    <col min="13058" max="13069" width="15.7109375" style="7" customWidth="1"/>
    <col min="13070" max="13070" width="17" style="7" bestFit="1" customWidth="1"/>
    <col min="13071" max="13312" width="9.140625" style="7"/>
    <col min="13313" max="13313" width="14.42578125" style="7" bestFit="1" customWidth="1"/>
    <col min="13314" max="13325" width="15.7109375" style="7" customWidth="1"/>
    <col min="13326" max="13326" width="17" style="7" bestFit="1" customWidth="1"/>
    <col min="13327" max="13568" width="15.7109375" style="7"/>
    <col min="13569" max="13569" width="14.42578125" style="7" bestFit="1" customWidth="1"/>
    <col min="13570" max="13581" width="15.7109375" style="7" customWidth="1"/>
    <col min="13582" max="13582" width="17" style="7" bestFit="1" customWidth="1"/>
    <col min="13583" max="13824" width="15.7109375" style="7"/>
    <col min="13825" max="13825" width="14.42578125" style="7" bestFit="1" customWidth="1"/>
    <col min="13826" max="13837" width="15.7109375" style="7" customWidth="1"/>
    <col min="13838" max="13838" width="17" style="7" bestFit="1" customWidth="1"/>
    <col min="13839" max="14080" width="15.7109375" style="7"/>
    <col min="14081" max="14081" width="14.42578125" style="7" bestFit="1" customWidth="1"/>
    <col min="14082" max="14093" width="15.7109375" style="7" customWidth="1"/>
    <col min="14094" max="14094" width="17" style="7" bestFit="1" customWidth="1"/>
    <col min="14095" max="14336" width="9.140625" style="7"/>
    <col min="14337" max="14337" width="14.42578125" style="7" bestFit="1" customWidth="1"/>
    <col min="14338" max="14349" width="15.7109375" style="7" customWidth="1"/>
    <col min="14350" max="14350" width="17" style="7" bestFit="1" customWidth="1"/>
    <col min="14351" max="14592" width="15.7109375" style="7"/>
    <col min="14593" max="14593" width="14.42578125" style="7" bestFit="1" customWidth="1"/>
    <col min="14594" max="14605" width="15.7109375" style="7" customWidth="1"/>
    <col min="14606" max="14606" width="17" style="7" bestFit="1" customWidth="1"/>
    <col min="14607" max="14848" width="15.7109375" style="7"/>
    <col min="14849" max="14849" width="14.42578125" style="7" bestFit="1" customWidth="1"/>
    <col min="14850" max="14861" width="15.7109375" style="7" customWidth="1"/>
    <col min="14862" max="14862" width="17" style="7" bestFit="1" customWidth="1"/>
    <col min="14863" max="15104" width="15.7109375" style="7"/>
    <col min="15105" max="15105" width="14.42578125" style="7" bestFit="1" customWidth="1"/>
    <col min="15106" max="15117" width="15.7109375" style="7" customWidth="1"/>
    <col min="15118" max="15118" width="17" style="7" bestFit="1" customWidth="1"/>
    <col min="15119" max="15360" width="9.140625" style="7"/>
    <col min="15361" max="15361" width="14.42578125" style="7" bestFit="1" customWidth="1"/>
    <col min="15362" max="15373" width="15.7109375" style="7" customWidth="1"/>
    <col min="15374" max="15374" width="17" style="7" bestFit="1" customWidth="1"/>
    <col min="15375" max="15616" width="15.7109375" style="7"/>
    <col min="15617" max="15617" width="14.42578125" style="7" bestFit="1" customWidth="1"/>
    <col min="15618" max="15629" width="15.7109375" style="7" customWidth="1"/>
    <col min="15630" max="15630" width="17" style="7" bestFit="1" customWidth="1"/>
    <col min="15631" max="15872" width="15.7109375" style="7"/>
    <col min="15873" max="15873" width="14.42578125" style="7" bestFit="1" customWidth="1"/>
    <col min="15874" max="15885" width="15.7109375" style="7" customWidth="1"/>
    <col min="15886" max="15886" width="17" style="7" bestFit="1" customWidth="1"/>
    <col min="15887" max="16128" width="15.7109375" style="7"/>
    <col min="16129" max="16129" width="14.42578125" style="7" bestFit="1" customWidth="1"/>
    <col min="16130" max="16141" width="15.7109375" style="7" customWidth="1"/>
    <col min="16142" max="16142" width="17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 t="s">
        <v>22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4" t="s">
        <v>102</v>
      </c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D5" s="8"/>
    </row>
    <row r="6" spans="1:14" x14ac:dyDescent="0.2">
      <c r="D6" s="8"/>
    </row>
    <row r="7" spans="1:14" x14ac:dyDescent="0.2">
      <c r="A7" s="8"/>
    </row>
    <row r="9" spans="1:14" x14ac:dyDescent="0.2">
      <c r="A9" s="18" t="s">
        <v>23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</v>
      </c>
      <c r="N9" s="11" t="s">
        <v>15</v>
      </c>
    </row>
    <row r="10" spans="1:14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">
      <c r="A11" s="8" t="s">
        <v>24</v>
      </c>
      <c r="B11" s="91">
        <v>638019.34</v>
      </c>
      <c r="C11" s="91">
        <v>739170.88</v>
      </c>
      <c r="D11" s="91">
        <v>716945.42</v>
      </c>
      <c r="E11" s="91">
        <v>755571.78</v>
      </c>
      <c r="F11" s="91">
        <v>731706.7</v>
      </c>
      <c r="G11" s="91">
        <v>835394.03</v>
      </c>
      <c r="H11" s="91">
        <v>634209.96</v>
      </c>
      <c r="I11" s="91">
        <v>791219.27</v>
      </c>
      <c r="J11" s="91">
        <v>800601.66</v>
      </c>
      <c r="K11" s="91">
        <v>688888.03</v>
      </c>
      <c r="L11" s="91">
        <v>752029.56</v>
      </c>
      <c r="M11" s="91">
        <v>759296.68</v>
      </c>
      <c r="N11" s="20">
        <f t="shared" ref="N11:N26" si="0">SUM(B11:M11)</f>
        <v>8843053.3100000005</v>
      </c>
    </row>
    <row r="12" spans="1:14" x14ac:dyDescent="0.2">
      <c r="A12" s="8" t="s">
        <v>25</v>
      </c>
      <c r="B12" s="87">
        <v>100173903.15000001</v>
      </c>
      <c r="C12" s="91">
        <v>101253261.14</v>
      </c>
      <c r="D12" s="95">
        <v>104918907.23</v>
      </c>
      <c r="E12" s="96">
        <v>109825216.39</v>
      </c>
      <c r="F12" s="101">
        <v>103987051.02999999</v>
      </c>
      <c r="G12" s="106">
        <v>120806096.48999999</v>
      </c>
      <c r="H12" s="111">
        <v>97909915.060000002</v>
      </c>
      <c r="I12" s="116">
        <v>94014597.829999998</v>
      </c>
      <c r="J12" s="115">
        <v>114790917.73</v>
      </c>
      <c r="K12" s="119">
        <v>102298258.31</v>
      </c>
      <c r="L12" s="16">
        <v>109761040.06</v>
      </c>
      <c r="M12" s="83">
        <v>107369629.76000001</v>
      </c>
      <c r="N12" s="14">
        <f t="shared" si="0"/>
        <v>1267108794.1800001</v>
      </c>
    </row>
    <row r="13" spans="1:14" x14ac:dyDescent="0.2">
      <c r="A13" s="8" t="s">
        <v>26</v>
      </c>
      <c r="B13" s="87">
        <v>2077253.08</v>
      </c>
      <c r="C13" s="91">
        <v>1996640.85</v>
      </c>
      <c r="D13" s="95">
        <v>1985878.5</v>
      </c>
      <c r="E13" s="96">
        <v>1903445.91</v>
      </c>
      <c r="F13" s="101">
        <v>1661831.91</v>
      </c>
      <c r="G13" s="106">
        <v>2063604.65</v>
      </c>
      <c r="H13" s="111">
        <v>1578784.32</v>
      </c>
      <c r="I13" s="116">
        <v>1522754.37</v>
      </c>
      <c r="J13" s="115">
        <v>1726725.22</v>
      </c>
      <c r="K13" s="119">
        <v>1580555.75</v>
      </c>
      <c r="L13" s="16">
        <v>1788984.66</v>
      </c>
      <c r="M13" s="83">
        <v>2012909.91</v>
      </c>
      <c r="N13" s="14">
        <f t="shared" si="0"/>
        <v>21899369.130000003</v>
      </c>
    </row>
    <row r="14" spans="1:14" x14ac:dyDescent="0.2">
      <c r="A14" s="8" t="s">
        <v>27</v>
      </c>
      <c r="B14" s="87">
        <v>3255876.23</v>
      </c>
      <c r="C14" s="91">
        <v>3554607.91</v>
      </c>
      <c r="D14" s="95">
        <v>3361209.28</v>
      </c>
      <c r="E14" s="96">
        <v>3262216.05</v>
      </c>
      <c r="F14" s="101">
        <v>3319292.72</v>
      </c>
      <c r="G14" s="106">
        <v>3404171.25</v>
      </c>
      <c r="H14" s="111">
        <v>3018564.07</v>
      </c>
      <c r="I14" s="116">
        <v>3037810.85</v>
      </c>
      <c r="J14" s="115">
        <v>3403909.86</v>
      </c>
      <c r="K14" s="119">
        <v>3020025.36</v>
      </c>
      <c r="L14" s="16">
        <v>3393486.8</v>
      </c>
      <c r="M14" s="83">
        <v>3216190.4</v>
      </c>
      <c r="N14" s="14">
        <f t="shared" si="0"/>
        <v>39247360.779999994</v>
      </c>
    </row>
    <row r="15" spans="1:14" x14ac:dyDescent="0.2">
      <c r="A15" s="8" t="s">
        <v>28</v>
      </c>
      <c r="B15" s="87">
        <v>46900.45</v>
      </c>
      <c r="C15" s="91">
        <v>51812.52</v>
      </c>
      <c r="D15" s="95">
        <v>80690.490000000005</v>
      </c>
      <c r="E15" s="96">
        <v>-160250.16</v>
      </c>
      <c r="F15" s="101">
        <v>55204.97</v>
      </c>
      <c r="G15" s="106">
        <v>55719.39</v>
      </c>
      <c r="H15" s="111">
        <v>77386.73</v>
      </c>
      <c r="I15" s="116">
        <v>45690.77</v>
      </c>
      <c r="J15" s="115">
        <v>64104.85</v>
      </c>
      <c r="K15" s="119">
        <v>-103119.52</v>
      </c>
      <c r="L15" s="16">
        <v>62625.59</v>
      </c>
      <c r="M15" s="83">
        <v>106154.52</v>
      </c>
      <c r="N15" s="14">
        <f t="shared" si="0"/>
        <v>382920.6</v>
      </c>
    </row>
    <row r="16" spans="1:14" x14ac:dyDescent="0.2">
      <c r="A16" s="8" t="s">
        <v>29</v>
      </c>
      <c r="B16" s="87">
        <v>715242.35</v>
      </c>
      <c r="C16" s="91">
        <v>777519.71</v>
      </c>
      <c r="D16" s="95">
        <v>678286.95</v>
      </c>
      <c r="E16" s="96">
        <v>539948.02</v>
      </c>
      <c r="F16" s="101">
        <v>706284.45</v>
      </c>
      <c r="G16" s="106">
        <v>1057570.19</v>
      </c>
      <c r="H16" s="111">
        <v>788602.06</v>
      </c>
      <c r="I16" s="116">
        <v>915573.16</v>
      </c>
      <c r="J16" s="115">
        <v>816228.22</v>
      </c>
      <c r="K16" s="119">
        <v>509514.97</v>
      </c>
      <c r="L16" s="16">
        <v>846361.28</v>
      </c>
      <c r="M16" s="83">
        <v>594494.5</v>
      </c>
      <c r="N16" s="14">
        <f t="shared" si="0"/>
        <v>8945625.8599999994</v>
      </c>
    </row>
    <row r="17" spans="1:14" x14ac:dyDescent="0.2">
      <c r="A17" s="8" t="s">
        <v>30</v>
      </c>
      <c r="B17" s="87">
        <v>1107743.4099999999</v>
      </c>
      <c r="C17" s="91">
        <v>1291172.8700000001</v>
      </c>
      <c r="D17" s="95">
        <v>1264882.8999999999</v>
      </c>
      <c r="E17" s="96">
        <v>941638.4</v>
      </c>
      <c r="F17" s="101">
        <v>1125517.47</v>
      </c>
      <c r="G17" s="106">
        <v>1177541.23</v>
      </c>
      <c r="H17" s="111">
        <v>1230392.72</v>
      </c>
      <c r="I17" s="116">
        <v>1162096.48</v>
      </c>
      <c r="J17" s="115">
        <v>1340363.72</v>
      </c>
      <c r="K17" s="119">
        <v>1100229.82</v>
      </c>
      <c r="L17" s="16">
        <v>1427069.67</v>
      </c>
      <c r="M17" s="83">
        <v>1638338.22</v>
      </c>
      <c r="N17" s="14">
        <f t="shared" si="0"/>
        <v>14806986.91</v>
      </c>
    </row>
    <row r="18" spans="1:14" x14ac:dyDescent="0.2">
      <c r="A18" s="8" t="s">
        <v>31</v>
      </c>
      <c r="B18" s="87">
        <v>576971.43000000005</v>
      </c>
      <c r="C18" s="91">
        <v>547376.19999999995</v>
      </c>
      <c r="D18" s="95">
        <v>496650.08</v>
      </c>
      <c r="E18" s="96">
        <v>578818.63</v>
      </c>
      <c r="F18" s="101">
        <v>547679.85</v>
      </c>
      <c r="G18" s="106">
        <v>444065.24</v>
      </c>
      <c r="H18" s="111">
        <v>456607.8</v>
      </c>
      <c r="I18" s="116">
        <v>472029.18</v>
      </c>
      <c r="J18" s="115">
        <v>541124.82999999996</v>
      </c>
      <c r="K18" s="119">
        <v>459879.85</v>
      </c>
      <c r="L18" s="16">
        <v>1069988.7</v>
      </c>
      <c r="M18" s="83">
        <v>957028.28</v>
      </c>
      <c r="N18" s="14">
        <f t="shared" si="0"/>
        <v>7148220.0699999994</v>
      </c>
    </row>
    <row r="19" spans="1:14" x14ac:dyDescent="0.2">
      <c r="A19" s="8" t="s">
        <v>32</v>
      </c>
      <c r="B19" s="87">
        <v>75309.63</v>
      </c>
      <c r="C19" s="91">
        <v>81016.759999999995</v>
      </c>
      <c r="D19" s="95">
        <v>82683.710000000006</v>
      </c>
      <c r="E19" s="96">
        <v>74972.350000000006</v>
      </c>
      <c r="F19" s="101">
        <v>82489.81</v>
      </c>
      <c r="G19" s="106">
        <v>81202.399999999994</v>
      </c>
      <c r="H19" s="111">
        <v>72683.820000000007</v>
      </c>
      <c r="I19" s="116">
        <v>80424.86</v>
      </c>
      <c r="J19" s="115">
        <v>108906.41</v>
      </c>
      <c r="K19" s="119">
        <v>61697.96</v>
      </c>
      <c r="L19" s="16">
        <v>78614.009999999995</v>
      </c>
      <c r="M19" s="83">
        <v>76426.759999999995</v>
      </c>
      <c r="N19" s="14">
        <f t="shared" si="0"/>
        <v>956428.48</v>
      </c>
    </row>
    <row r="20" spans="1:14" x14ac:dyDescent="0.2">
      <c r="A20" s="8" t="s">
        <v>33</v>
      </c>
      <c r="B20" s="87">
        <v>1362082.45</v>
      </c>
      <c r="C20" s="91">
        <v>1426681.27</v>
      </c>
      <c r="D20" s="95">
        <v>1468024.3</v>
      </c>
      <c r="E20" s="96">
        <v>1349791.62</v>
      </c>
      <c r="F20" s="101">
        <v>1366582.84</v>
      </c>
      <c r="G20" s="106">
        <v>1645738.14</v>
      </c>
      <c r="H20" s="111">
        <v>1303258.73</v>
      </c>
      <c r="I20" s="116">
        <v>1309806.53</v>
      </c>
      <c r="J20" s="115">
        <v>1596043.69</v>
      </c>
      <c r="K20" s="119">
        <v>1608708.98</v>
      </c>
      <c r="L20" s="16">
        <v>1561969.73</v>
      </c>
      <c r="M20" s="83">
        <v>1550006.64</v>
      </c>
      <c r="N20" s="14">
        <f t="shared" si="0"/>
        <v>17548694.919999998</v>
      </c>
    </row>
    <row r="21" spans="1:14" x14ac:dyDescent="0.2">
      <c r="A21" s="8" t="s">
        <v>34</v>
      </c>
      <c r="B21" s="87">
        <v>106020.69</v>
      </c>
      <c r="C21" s="91">
        <v>97896.16</v>
      </c>
      <c r="D21" s="95">
        <v>129340.1</v>
      </c>
      <c r="E21" s="96">
        <v>104480.45</v>
      </c>
      <c r="F21" s="101">
        <v>101189.99</v>
      </c>
      <c r="G21" s="106">
        <v>100151.95</v>
      </c>
      <c r="H21" s="111">
        <v>93847.62</v>
      </c>
      <c r="I21" s="116">
        <v>89047.84</v>
      </c>
      <c r="J21" s="115">
        <v>98699.89</v>
      </c>
      <c r="K21" s="119">
        <v>117579.53</v>
      </c>
      <c r="L21" s="16">
        <v>126332.45</v>
      </c>
      <c r="M21" s="83">
        <v>95898.3</v>
      </c>
      <c r="N21" s="14">
        <f t="shared" si="0"/>
        <v>1260484.97</v>
      </c>
    </row>
    <row r="22" spans="1:14" x14ac:dyDescent="0.2">
      <c r="A22" s="8" t="s">
        <v>35</v>
      </c>
      <c r="B22" s="87">
        <v>1555817.37</v>
      </c>
      <c r="C22" s="91">
        <v>1622786.24</v>
      </c>
      <c r="D22" s="95">
        <v>1587488.07</v>
      </c>
      <c r="E22" s="96">
        <v>1692855.71</v>
      </c>
      <c r="F22" s="101">
        <v>1626351.8</v>
      </c>
      <c r="G22" s="106">
        <v>1695352.46</v>
      </c>
      <c r="H22" s="111">
        <v>1468827.81</v>
      </c>
      <c r="I22" s="116">
        <v>1549176.83</v>
      </c>
      <c r="J22" s="115">
        <v>1867903.8</v>
      </c>
      <c r="K22" s="119">
        <v>1653498</v>
      </c>
      <c r="L22" s="16">
        <v>1843469.43</v>
      </c>
      <c r="M22" s="83">
        <v>1847635.53</v>
      </c>
      <c r="N22" s="14">
        <f t="shared" si="0"/>
        <v>20011163.050000004</v>
      </c>
    </row>
    <row r="23" spans="1:14" x14ac:dyDescent="0.2">
      <c r="A23" s="8" t="s">
        <v>36</v>
      </c>
      <c r="B23" s="87">
        <v>2739613.99</v>
      </c>
      <c r="C23" s="91">
        <v>2756821.78</v>
      </c>
      <c r="D23" s="95">
        <v>2763029.88</v>
      </c>
      <c r="E23" s="96">
        <v>2766750.41</v>
      </c>
      <c r="F23" s="101">
        <v>2626831.19</v>
      </c>
      <c r="G23" s="106">
        <v>2832862.46</v>
      </c>
      <c r="H23" s="111">
        <v>2382271.46</v>
      </c>
      <c r="I23" s="116">
        <v>2215054.8199999998</v>
      </c>
      <c r="J23" s="115">
        <v>2686703.63</v>
      </c>
      <c r="K23" s="119">
        <v>2754874</v>
      </c>
      <c r="L23" s="16">
        <v>2858187.17</v>
      </c>
      <c r="M23" s="83">
        <v>3023132.03</v>
      </c>
      <c r="N23" s="14">
        <f t="shared" si="0"/>
        <v>32406132.82</v>
      </c>
    </row>
    <row r="24" spans="1:14" x14ac:dyDescent="0.2">
      <c r="A24" s="8" t="s">
        <v>37</v>
      </c>
      <c r="B24" s="87">
        <v>350567.09</v>
      </c>
      <c r="C24" s="91">
        <v>450772.98</v>
      </c>
      <c r="D24" s="95">
        <v>368015.66</v>
      </c>
      <c r="E24" s="96">
        <v>349415.51</v>
      </c>
      <c r="F24" s="101">
        <v>484974.18</v>
      </c>
      <c r="G24" s="106">
        <v>438249.41</v>
      </c>
      <c r="H24" s="111">
        <v>391625</v>
      </c>
      <c r="I24" s="116">
        <v>375834.48</v>
      </c>
      <c r="J24" s="115">
        <v>382564.8</v>
      </c>
      <c r="K24" s="119">
        <v>343874.45</v>
      </c>
      <c r="L24" s="16">
        <v>524713.34</v>
      </c>
      <c r="M24" s="83">
        <v>372495.54</v>
      </c>
      <c r="N24" s="14">
        <f t="shared" si="0"/>
        <v>4833102.4400000004</v>
      </c>
    </row>
    <row r="25" spans="1:14" x14ac:dyDescent="0.2">
      <c r="A25" s="8" t="s">
        <v>38</v>
      </c>
      <c r="B25" s="87">
        <v>837226.56</v>
      </c>
      <c r="C25" s="91">
        <v>5874343.0999999996</v>
      </c>
      <c r="D25" s="95">
        <v>778301.33</v>
      </c>
      <c r="E25" s="96">
        <v>974344.87</v>
      </c>
      <c r="F25" s="101">
        <v>674728.34</v>
      </c>
      <c r="G25" s="106">
        <v>1050651.19</v>
      </c>
      <c r="H25" s="111">
        <v>778761.94</v>
      </c>
      <c r="I25" s="116">
        <v>730910</v>
      </c>
      <c r="J25" s="115">
        <v>724215.09</v>
      </c>
      <c r="K25" s="119">
        <v>777154.09</v>
      </c>
      <c r="L25" s="16">
        <v>569079.84</v>
      </c>
      <c r="M25" s="83">
        <v>1208706.1499999999</v>
      </c>
      <c r="N25" s="14">
        <f t="shared" si="0"/>
        <v>14978422.499999998</v>
      </c>
    </row>
    <row r="26" spans="1:14" x14ac:dyDescent="0.2">
      <c r="A26" s="8" t="s">
        <v>39</v>
      </c>
      <c r="B26" s="87">
        <v>20063993.629999999</v>
      </c>
      <c r="C26" s="91">
        <v>20595714.210000001</v>
      </c>
      <c r="D26" s="95">
        <v>20371996.059999999</v>
      </c>
      <c r="E26" s="96">
        <v>20353176.59</v>
      </c>
      <c r="F26" s="101">
        <v>19080794.459999997</v>
      </c>
      <c r="G26" s="106">
        <v>22072016.020000003</v>
      </c>
      <c r="H26" s="111">
        <v>17270368.340000004</v>
      </c>
      <c r="I26" s="116">
        <v>16518700.489999998</v>
      </c>
      <c r="J26" s="115">
        <v>19656614.109999999</v>
      </c>
      <c r="K26" s="119">
        <v>18771965.309999999</v>
      </c>
      <c r="L26" s="16">
        <v>19993286.259999998</v>
      </c>
      <c r="M26" s="83">
        <v>20680847.619999997</v>
      </c>
      <c r="N26" s="14">
        <f t="shared" si="0"/>
        <v>235429473.10000002</v>
      </c>
    </row>
    <row r="27" spans="1:14" x14ac:dyDescent="0.2">
      <c r="A27" s="8" t="s">
        <v>40</v>
      </c>
      <c r="B27" s="87">
        <v>543792.85</v>
      </c>
      <c r="C27" s="91">
        <v>544932.22</v>
      </c>
      <c r="D27" s="95">
        <v>673697.32</v>
      </c>
      <c r="E27" s="96">
        <v>630860.29</v>
      </c>
      <c r="F27" s="101">
        <v>576444</v>
      </c>
      <c r="G27" s="106">
        <v>736387.53</v>
      </c>
      <c r="H27" s="111">
        <v>492738.27</v>
      </c>
      <c r="I27" s="116">
        <v>739684.93</v>
      </c>
      <c r="J27" s="115">
        <v>594013.29</v>
      </c>
      <c r="K27" s="119">
        <v>663908.85</v>
      </c>
      <c r="L27" s="16">
        <v>679749</v>
      </c>
      <c r="M27" s="83">
        <v>656569.71</v>
      </c>
      <c r="N27" s="14">
        <f>SUM(B27:M27)</f>
        <v>7532778.2599999998</v>
      </c>
    </row>
    <row r="28" spans="1:14" x14ac:dyDescent="0.2">
      <c r="A28" s="8" t="s">
        <v>41</v>
      </c>
      <c r="B28" s="87">
        <v>984359.31</v>
      </c>
      <c r="C28" s="91">
        <v>-3245247.38</v>
      </c>
      <c r="D28" s="95">
        <v>554135.14</v>
      </c>
      <c r="E28" s="96">
        <v>1572541.18</v>
      </c>
      <c r="F28" s="101">
        <v>766942.54</v>
      </c>
      <c r="G28" s="106">
        <v>1236848.53</v>
      </c>
      <c r="H28" s="111">
        <v>1275555.8400000001</v>
      </c>
      <c r="I28" s="116">
        <v>2488689.9700000002</v>
      </c>
      <c r="J28" s="115">
        <v>1542066.22</v>
      </c>
      <c r="K28" s="119">
        <v>2863125.09</v>
      </c>
      <c r="L28" s="16">
        <v>3828614.2</v>
      </c>
      <c r="M28" s="83">
        <v>4337287.67</v>
      </c>
      <c r="N28" s="14">
        <f>SUM(B28:M28)</f>
        <v>18204918.310000002</v>
      </c>
    </row>
    <row r="29" spans="1:14" x14ac:dyDescent="0.2">
      <c r="A29" s="8" t="s">
        <v>42</v>
      </c>
      <c r="B29" s="87">
        <v>742986.21</v>
      </c>
      <c r="C29" s="91">
        <v>690303.66</v>
      </c>
      <c r="D29" s="95">
        <v>651637.61</v>
      </c>
      <c r="E29" s="96">
        <v>848002.27</v>
      </c>
      <c r="F29" s="101">
        <v>890886.54</v>
      </c>
      <c r="G29" s="106">
        <v>1172723.99</v>
      </c>
      <c r="H29" s="111">
        <v>617448.12</v>
      </c>
      <c r="I29" s="116">
        <v>1047841.69</v>
      </c>
      <c r="J29" s="115">
        <v>865266.96</v>
      </c>
      <c r="K29" s="119">
        <v>601929.17000000004</v>
      </c>
      <c r="L29" s="16">
        <v>934986.55</v>
      </c>
      <c r="M29" s="85">
        <v>840295.25</v>
      </c>
      <c r="N29" s="14">
        <f>SUM(B29:M29)</f>
        <v>9904308.0199999996</v>
      </c>
    </row>
    <row r="30" spans="1:14" x14ac:dyDescent="0.2">
      <c r="B30" s="19"/>
      <c r="C30" s="19"/>
      <c r="D30" s="21"/>
      <c r="E30" s="19"/>
      <c r="F30" s="21"/>
      <c r="G30" s="21"/>
      <c r="H30" s="21"/>
      <c r="I30" s="21"/>
      <c r="J30" s="21"/>
      <c r="K30" s="21"/>
      <c r="L30" s="16"/>
      <c r="M30" s="21"/>
      <c r="N30" s="22"/>
    </row>
    <row r="31" spans="1:14" ht="13.5" thickBot="1" x14ac:dyDescent="0.25">
      <c r="A31" s="23" t="s">
        <v>15</v>
      </c>
      <c r="B31" s="24">
        <f t="shared" ref="B31:G31" si="1">SUM(B11:B29)</f>
        <v>137953679.22000003</v>
      </c>
      <c r="C31" s="24">
        <f t="shared" si="1"/>
        <v>141107583.07999998</v>
      </c>
      <c r="D31" s="25">
        <f t="shared" si="1"/>
        <v>142931800.02999997</v>
      </c>
      <c r="E31" s="24">
        <f t="shared" si="1"/>
        <v>148363796.27000001</v>
      </c>
      <c r="F31" s="25">
        <f t="shared" si="1"/>
        <v>140412784.78999996</v>
      </c>
      <c r="G31" s="25">
        <f t="shared" si="1"/>
        <v>162906346.55000001</v>
      </c>
      <c r="H31" s="25">
        <f t="shared" ref="H31:M31" si="2">SUM(H11:H29)</f>
        <v>131841849.66999999</v>
      </c>
      <c r="I31" s="25">
        <f t="shared" si="2"/>
        <v>129106944.34999999</v>
      </c>
      <c r="J31" s="25">
        <f t="shared" si="2"/>
        <v>153606973.97999999</v>
      </c>
      <c r="K31" s="25">
        <f t="shared" si="2"/>
        <v>139772547.99999997</v>
      </c>
      <c r="L31" s="25">
        <f t="shared" si="2"/>
        <v>152100588.30000004</v>
      </c>
      <c r="M31" s="25">
        <f t="shared" si="2"/>
        <v>151343343.47000003</v>
      </c>
      <c r="N31" s="24">
        <f>SUM(N11:N29)</f>
        <v>1731448237.7099998</v>
      </c>
    </row>
    <row r="32" spans="1:14" ht="13.5" thickTop="1" x14ac:dyDescent="0.2">
      <c r="K32" s="26"/>
    </row>
    <row r="35" spans="1:1" x14ac:dyDescent="0.2">
      <c r="A35" s="2"/>
    </row>
    <row r="41" spans="1:1" ht="12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4" zoomScaleNormal="100" workbookViewId="0">
      <selection activeCell="O11" sqref="O11"/>
    </sheetView>
  </sheetViews>
  <sheetFormatPr defaultRowHeight="12.75" x14ac:dyDescent="0.2"/>
  <cols>
    <col min="1" max="1" width="20.7109375" style="7" customWidth="1"/>
    <col min="2" max="2" width="15.7109375" style="7" customWidth="1"/>
    <col min="3" max="7" width="16.140625" style="7" bestFit="1" customWidth="1"/>
    <col min="8" max="13" width="15.7109375" style="7" customWidth="1"/>
    <col min="14" max="14" width="17.7109375" style="7" bestFit="1" customWidth="1"/>
    <col min="15" max="256" width="15.7109375" style="7"/>
    <col min="257" max="257" width="20.7109375" style="7" customWidth="1"/>
    <col min="258" max="269" width="15.7109375" style="7" customWidth="1"/>
    <col min="270" max="270" width="17.7109375" style="7" bestFit="1" customWidth="1"/>
    <col min="271" max="512" width="15.7109375" style="7"/>
    <col min="513" max="513" width="20.7109375" style="7" customWidth="1"/>
    <col min="514" max="525" width="15.7109375" style="7" customWidth="1"/>
    <col min="526" max="526" width="17.7109375" style="7" bestFit="1" customWidth="1"/>
    <col min="527" max="768" width="15.7109375" style="7"/>
    <col min="769" max="769" width="20.7109375" style="7" customWidth="1"/>
    <col min="770" max="781" width="15.7109375" style="7" customWidth="1"/>
    <col min="782" max="782" width="17.7109375" style="7" bestFit="1" customWidth="1"/>
    <col min="783" max="1024" width="9.140625" style="7"/>
    <col min="1025" max="1025" width="20.7109375" style="7" customWidth="1"/>
    <col min="1026" max="1037" width="15.7109375" style="7" customWidth="1"/>
    <col min="1038" max="1038" width="17.7109375" style="7" bestFit="1" customWidth="1"/>
    <col min="1039" max="1280" width="15.7109375" style="7"/>
    <col min="1281" max="1281" width="20.7109375" style="7" customWidth="1"/>
    <col min="1282" max="1293" width="15.7109375" style="7" customWidth="1"/>
    <col min="1294" max="1294" width="17.7109375" style="7" bestFit="1" customWidth="1"/>
    <col min="1295" max="1536" width="15.7109375" style="7"/>
    <col min="1537" max="1537" width="20.7109375" style="7" customWidth="1"/>
    <col min="1538" max="1549" width="15.7109375" style="7" customWidth="1"/>
    <col min="1550" max="1550" width="17.7109375" style="7" bestFit="1" customWidth="1"/>
    <col min="1551" max="1792" width="15.7109375" style="7"/>
    <col min="1793" max="1793" width="20.7109375" style="7" customWidth="1"/>
    <col min="1794" max="1805" width="15.7109375" style="7" customWidth="1"/>
    <col min="1806" max="1806" width="17.7109375" style="7" bestFit="1" customWidth="1"/>
    <col min="1807" max="2048" width="9.140625" style="7"/>
    <col min="2049" max="2049" width="20.7109375" style="7" customWidth="1"/>
    <col min="2050" max="2061" width="15.7109375" style="7" customWidth="1"/>
    <col min="2062" max="2062" width="17.7109375" style="7" bestFit="1" customWidth="1"/>
    <col min="2063" max="2304" width="15.7109375" style="7"/>
    <col min="2305" max="2305" width="20.7109375" style="7" customWidth="1"/>
    <col min="2306" max="2317" width="15.7109375" style="7" customWidth="1"/>
    <col min="2318" max="2318" width="17.7109375" style="7" bestFit="1" customWidth="1"/>
    <col min="2319" max="2560" width="15.7109375" style="7"/>
    <col min="2561" max="2561" width="20.7109375" style="7" customWidth="1"/>
    <col min="2562" max="2573" width="15.7109375" style="7" customWidth="1"/>
    <col min="2574" max="2574" width="17.7109375" style="7" bestFit="1" customWidth="1"/>
    <col min="2575" max="2816" width="15.7109375" style="7"/>
    <col min="2817" max="2817" width="20.7109375" style="7" customWidth="1"/>
    <col min="2818" max="2829" width="15.7109375" style="7" customWidth="1"/>
    <col min="2830" max="2830" width="17.7109375" style="7" bestFit="1" customWidth="1"/>
    <col min="2831" max="3072" width="9.140625" style="7"/>
    <col min="3073" max="3073" width="20.7109375" style="7" customWidth="1"/>
    <col min="3074" max="3085" width="15.7109375" style="7" customWidth="1"/>
    <col min="3086" max="3086" width="17.7109375" style="7" bestFit="1" customWidth="1"/>
    <col min="3087" max="3328" width="15.7109375" style="7"/>
    <col min="3329" max="3329" width="20.7109375" style="7" customWidth="1"/>
    <col min="3330" max="3341" width="15.7109375" style="7" customWidth="1"/>
    <col min="3342" max="3342" width="17.7109375" style="7" bestFit="1" customWidth="1"/>
    <col min="3343" max="3584" width="15.7109375" style="7"/>
    <col min="3585" max="3585" width="20.7109375" style="7" customWidth="1"/>
    <col min="3586" max="3597" width="15.7109375" style="7" customWidth="1"/>
    <col min="3598" max="3598" width="17.7109375" style="7" bestFit="1" customWidth="1"/>
    <col min="3599" max="3840" width="15.7109375" style="7"/>
    <col min="3841" max="3841" width="20.7109375" style="7" customWidth="1"/>
    <col min="3842" max="3853" width="15.7109375" style="7" customWidth="1"/>
    <col min="3854" max="3854" width="17.7109375" style="7" bestFit="1" customWidth="1"/>
    <col min="3855" max="4096" width="9.140625" style="7"/>
    <col min="4097" max="4097" width="20.7109375" style="7" customWidth="1"/>
    <col min="4098" max="4109" width="15.7109375" style="7" customWidth="1"/>
    <col min="4110" max="4110" width="17.7109375" style="7" bestFit="1" customWidth="1"/>
    <col min="4111" max="4352" width="15.7109375" style="7"/>
    <col min="4353" max="4353" width="20.7109375" style="7" customWidth="1"/>
    <col min="4354" max="4365" width="15.7109375" style="7" customWidth="1"/>
    <col min="4366" max="4366" width="17.7109375" style="7" bestFit="1" customWidth="1"/>
    <col min="4367" max="4608" width="15.7109375" style="7"/>
    <col min="4609" max="4609" width="20.7109375" style="7" customWidth="1"/>
    <col min="4610" max="4621" width="15.7109375" style="7" customWidth="1"/>
    <col min="4622" max="4622" width="17.7109375" style="7" bestFit="1" customWidth="1"/>
    <col min="4623" max="4864" width="15.7109375" style="7"/>
    <col min="4865" max="4865" width="20.7109375" style="7" customWidth="1"/>
    <col min="4866" max="4877" width="15.7109375" style="7" customWidth="1"/>
    <col min="4878" max="4878" width="17.7109375" style="7" bestFit="1" customWidth="1"/>
    <col min="4879" max="5120" width="9.140625" style="7"/>
    <col min="5121" max="5121" width="20.7109375" style="7" customWidth="1"/>
    <col min="5122" max="5133" width="15.7109375" style="7" customWidth="1"/>
    <col min="5134" max="5134" width="17.7109375" style="7" bestFit="1" customWidth="1"/>
    <col min="5135" max="5376" width="15.7109375" style="7"/>
    <col min="5377" max="5377" width="20.7109375" style="7" customWidth="1"/>
    <col min="5378" max="5389" width="15.7109375" style="7" customWidth="1"/>
    <col min="5390" max="5390" width="17.7109375" style="7" bestFit="1" customWidth="1"/>
    <col min="5391" max="5632" width="15.7109375" style="7"/>
    <col min="5633" max="5633" width="20.7109375" style="7" customWidth="1"/>
    <col min="5634" max="5645" width="15.7109375" style="7" customWidth="1"/>
    <col min="5646" max="5646" width="17.7109375" style="7" bestFit="1" customWidth="1"/>
    <col min="5647" max="5888" width="15.7109375" style="7"/>
    <col min="5889" max="5889" width="20.7109375" style="7" customWidth="1"/>
    <col min="5890" max="5901" width="15.7109375" style="7" customWidth="1"/>
    <col min="5902" max="5902" width="17.7109375" style="7" bestFit="1" customWidth="1"/>
    <col min="5903" max="6144" width="9.140625" style="7"/>
    <col min="6145" max="6145" width="20.7109375" style="7" customWidth="1"/>
    <col min="6146" max="6157" width="15.7109375" style="7" customWidth="1"/>
    <col min="6158" max="6158" width="17.7109375" style="7" bestFit="1" customWidth="1"/>
    <col min="6159" max="6400" width="15.7109375" style="7"/>
    <col min="6401" max="6401" width="20.7109375" style="7" customWidth="1"/>
    <col min="6402" max="6413" width="15.7109375" style="7" customWidth="1"/>
    <col min="6414" max="6414" width="17.7109375" style="7" bestFit="1" customWidth="1"/>
    <col min="6415" max="6656" width="15.7109375" style="7"/>
    <col min="6657" max="6657" width="20.7109375" style="7" customWidth="1"/>
    <col min="6658" max="6669" width="15.7109375" style="7" customWidth="1"/>
    <col min="6670" max="6670" width="17.7109375" style="7" bestFit="1" customWidth="1"/>
    <col min="6671" max="6912" width="15.7109375" style="7"/>
    <col min="6913" max="6913" width="20.7109375" style="7" customWidth="1"/>
    <col min="6914" max="6925" width="15.7109375" style="7" customWidth="1"/>
    <col min="6926" max="6926" width="17.7109375" style="7" bestFit="1" customWidth="1"/>
    <col min="6927" max="7168" width="9.140625" style="7"/>
    <col min="7169" max="7169" width="20.7109375" style="7" customWidth="1"/>
    <col min="7170" max="7181" width="15.7109375" style="7" customWidth="1"/>
    <col min="7182" max="7182" width="17.7109375" style="7" bestFit="1" customWidth="1"/>
    <col min="7183" max="7424" width="15.7109375" style="7"/>
    <col min="7425" max="7425" width="20.7109375" style="7" customWidth="1"/>
    <col min="7426" max="7437" width="15.7109375" style="7" customWidth="1"/>
    <col min="7438" max="7438" width="17.7109375" style="7" bestFit="1" customWidth="1"/>
    <col min="7439" max="7680" width="15.7109375" style="7"/>
    <col min="7681" max="7681" width="20.7109375" style="7" customWidth="1"/>
    <col min="7682" max="7693" width="15.7109375" style="7" customWidth="1"/>
    <col min="7694" max="7694" width="17.7109375" style="7" bestFit="1" customWidth="1"/>
    <col min="7695" max="7936" width="15.7109375" style="7"/>
    <col min="7937" max="7937" width="20.7109375" style="7" customWidth="1"/>
    <col min="7938" max="7949" width="15.7109375" style="7" customWidth="1"/>
    <col min="7950" max="7950" width="17.7109375" style="7" bestFit="1" customWidth="1"/>
    <col min="7951" max="8192" width="9.140625" style="7"/>
    <col min="8193" max="8193" width="20.7109375" style="7" customWidth="1"/>
    <col min="8194" max="8205" width="15.7109375" style="7" customWidth="1"/>
    <col min="8206" max="8206" width="17.7109375" style="7" bestFit="1" customWidth="1"/>
    <col min="8207" max="8448" width="15.7109375" style="7"/>
    <col min="8449" max="8449" width="20.7109375" style="7" customWidth="1"/>
    <col min="8450" max="8461" width="15.7109375" style="7" customWidth="1"/>
    <col min="8462" max="8462" width="17.7109375" style="7" bestFit="1" customWidth="1"/>
    <col min="8463" max="8704" width="15.7109375" style="7"/>
    <col min="8705" max="8705" width="20.7109375" style="7" customWidth="1"/>
    <col min="8706" max="8717" width="15.7109375" style="7" customWidth="1"/>
    <col min="8718" max="8718" width="17.7109375" style="7" bestFit="1" customWidth="1"/>
    <col min="8719" max="8960" width="15.7109375" style="7"/>
    <col min="8961" max="8961" width="20.7109375" style="7" customWidth="1"/>
    <col min="8962" max="8973" width="15.7109375" style="7" customWidth="1"/>
    <col min="8974" max="8974" width="17.7109375" style="7" bestFit="1" customWidth="1"/>
    <col min="8975" max="9216" width="9.140625" style="7"/>
    <col min="9217" max="9217" width="20.7109375" style="7" customWidth="1"/>
    <col min="9218" max="9229" width="15.7109375" style="7" customWidth="1"/>
    <col min="9230" max="9230" width="17.7109375" style="7" bestFit="1" customWidth="1"/>
    <col min="9231" max="9472" width="15.7109375" style="7"/>
    <col min="9473" max="9473" width="20.7109375" style="7" customWidth="1"/>
    <col min="9474" max="9485" width="15.7109375" style="7" customWidth="1"/>
    <col min="9486" max="9486" width="17.7109375" style="7" bestFit="1" customWidth="1"/>
    <col min="9487" max="9728" width="15.7109375" style="7"/>
    <col min="9729" max="9729" width="20.7109375" style="7" customWidth="1"/>
    <col min="9730" max="9741" width="15.7109375" style="7" customWidth="1"/>
    <col min="9742" max="9742" width="17.7109375" style="7" bestFit="1" customWidth="1"/>
    <col min="9743" max="9984" width="15.7109375" style="7"/>
    <col min="9985" max="9985" width="20.7109375" style="7" customWidth="1"/>
    <col min="9986" max="9997" width="15.7109375" style="7" customWidth="1"/>
    <col min="9998" max="9998" width="17.7109375" style="7" bestFit="1" customWidth="1"/>
    <col min="9999" max="10240" width="9.140625" style="7"/>
    <col min="10241" max="10241" width="20.7109375" style="7" customWidth="1"/>
    <col min="10242" max="10253" width="15.7109375" style="7" customWidth="1"/>
    <col min="10254" max="10254" width="17.7109375" style="7" bestFit="1" customWidth="1"/>
    <col min="10255" max="10496" width="15.7109375" style="7"/>
    <col min="10497" max="10497" width="20.7109375" style="7" customWidth="1"/>
    <col min="10498" max="10509" width="15.7109375" style="7" customWidth="1"/>
    <col min="10510" max="10510" width="17.7109375" style="7" bestFit="1" customWidth="1"/>
    <col min="10511" max="10752" width="15.7109375" style="7"/>
    <col min="10753" max="10753" width="20.7109375" style="7" customWidth="1"/>
    <col min="10754" max="10765" width="15.7109375" style="7" customWidth="1"/>
    <col min="10766" max="10766" width="17.7109375" style="7" bestFit="1" customWidth="1"/>
    <col min="10767" max="11008" width="15.7109375" style="7"/>
    <col min="11009" max="11009" width="20.7109375" style="7" customWidth="1"/>
    <col min="11010" max="11021" width="15.7109375" style="7" customWidth="1"/>
    <col min="11022" max="11022" width="17.7109375" style="7" bestFit="1" customWidth="1"/>
    <col min="11023" max="11264" width="9.140625" style="7"/>
    <col min="11265" max="11265" width="20.7109375" style="7" customWidth="1"/>
    <col min="11266" max="11277" width="15.7109375" style="7" customWidth="1"/>
    <col min="11278" max="11278" width="17.7109375" style="7" bestFit="1" customWidth="1"/>
    <col min="11279" max="11520" width="15.7109375" style="7"/>
    <col min="11521" max="11521" width="20.7109375" style="7" customWidth="1"/>
    <col min="11522" max="11533" width="15.7109375" style="7" customWidth="1"/>
    <col min="11534" max="11534" width="17.7109375" style="7" bestFit="1" customWidth="1"/>
    <col min="11535" max="11776" width="15.7109375" style="7"/>
    <col min="11777" max="11777" width="20.7109375" style="7" customWidth="1"/>
    <col min="11778" max="11789" width="15.7109375" style="7" customWidth="1"/>
    <col min="11790" max="11790" width="17.7109375" style="7" bestFit="1" customWidth="1"/>
    <col min="11791" max="12032" width="15.7109375" style="7"/>
    <col min="12033" max="12033" width="20.7109375" style="7" customWidth="1"/>
    <col min="12034" max="12045" width="15.7109375" style="7" customWidth="1"/>
    <col min="12046" max="12046" width="17.7109375" style="7" bestFit="1" customWidth="1"/>
    <col min="12047" max="12288" width="9.140625" style="7"/>
    <col min="12289" max="12289" width="20.7109375" style="7" customWidth="1"/>
    <col min="12290" max="12301" width="15.7109375" style="7" customWidth="1"/>
    <col min="12302" max="12302" width="17.7109375" style="7" bestFit="1" customWidth="1"/>
    <col min="12303" max="12544" width="15.7109375" style="7"/>
    <col min="12545" max="12545" width="20.7109375" style="7" customWidth="1"/>
    <col min="12546" max="12557" width="15.7109375" style="7" customWidth="1"/>
    <col min="12558" max="12558" width="17.7109375" style="7" bestFit="1" customWidth="1"/>
    <col min="12559" max="12800" width="15.7109375" style="7"/>
    <col min="12801" max="12801" width="20.7109375" style="7" customWidth="1"/>
    <col min="12802" max="12813" width="15.7109375" style="7" customWidth="1"/>
    <col min="12814" max="12814" width="17.7109375" style="7" bestFit="1" customWidth="1"/>
    <col min="12815" max="13056" width="15.7109375" style="7"/>
    <col min="13057" max="13057" width="20.7109375" style="7" customWidth="1"/>
    <col min="13058" max="13069" width="15.7109375" style="7" customWidth="1"/>
    <col min="13070" max="13070" width="17.7109375" style="7" bestFit="1" customWidth="1"/>
    <col min="13071" max="13312" width="9.140625" style="7"/>
    <col min="13313" max="13313" width="20.7109375" style="7" customWidth="1"/>
    <col min="13314" max="13325" width="15.7109375" style="7" customWidth="1"/>
    <col min="13326" max="13326" width="17.7109375" style="7" bestFit="1" customWidth="1"/>
    <col min="13327" max="13568" width="15.7109375" style="7"/>
    <col min="13569" max="13569" width="20.7109375" style="7" customWidth="1"/>
    <col min="13570" max="13581" width="15.7109375" style="7" customWidth="1"/>
    <col min="13582" max="13582" width="17.7109375" style="7" bestFit="1" customWidth="1"/>
    <col min="13583" max="13824" width="15.7109375" style="7"/>
    <col min="13825" max="13825" width="20.7109375" style="7" customWidth="1"/>
    <col min="13826" max="13837" width="15.7109375" style="7" customWidth="1"/>
    <col min="13838" max="13838" width="17.7109375" style="7" bestFit="1" customWidth="1"/>
    <col min="13839" max="14080" width="15.7109375" style="7"/>
    <col min="14081" max="14081" width="20.7109375" style="7" customWidth="1"/>
    <col min="14082" max="14093" width="15.7109375" style="7" customWidth="1"/>
    <col min="14094" max="14094" width="17.7109375" style="7" bestFit="1" customWidth="1"/>
    <col min="14095" max="14336" width="9.140625" style="7"/>
    <col min="14337" max="14337" width="20.7109375" style="7" customWidth="1"/>
    <col min="14338" max="14349" width="15.7109375" style="7" customWidth="1"/>
    <col min="14350" max="14350" width="17.7109375" style="7" bestFit="1" customWidth="1"/>
    <col min="14351" max="14592" width="15.7109375" style="7"/>
    <col min="14593" max="14593" width="20.7109375" style="7" customWidth="1"/>
    <col min="14594" max="14605" width="15.7109375" style="7" customWidth="1"/>
    <col min="14606" max="14606" width="17.7109375" style="7" bestFit="1" customWidth="1"/>
    <col min="14607" max="14848" width="15.7109375" style="7"/>
    <col min="14849" max="14849" width="20.7109375" style="7" customWidth="1"/>
    <col min="14850" max="14861" width="15.7109375" style="7" customWidth="1"/>
    <col min="14862" max="14862" width="17.7109375" style="7" bestFit="1" customWidth="1"/>
    <col min="14863" max="15104" width="15.7109375" style="7"/>
    <col min="15105" max="15105" width="20.7109375" style="7" customWidth="1"/>
    <col min="15106" max="15117" width="15.7109375" style="7" customWidth="1"/>
    <col min="15118" max="15118" width="17.7109375" style="7" bestFit="1" customWidth="1"/>
    <col min="15119" max="15360" width="9.140625" style="7"/>
    <col min="15361" max="15361" width="20.7109375" style="7" customWidth="1"/>
    <col min="15362" max="15373" width="15.7109375" style="7" customWidth="1"/>
    <col min="15374" max="15374" width="17.7109375" style="7" bestFit="1" customWidth="1"/>
    <col min="15375" max="15616" width="15.7109375" style="7"/>
    <col min="15617" max="15617" width="20.7109375" style="7" customWidth="1"/>
    <col min="15618" max="15629" width="15.7109375" style="7" customWidth="1"/>
    <col min="15630" max="15630" width="17.7109375" style="7" bestFit="1" customWidth="1"/>
    <col min="15631" max="15872" width="15.7109375" style="7"/>
    <col min="15873" max="15873" width="20.7109375" style="7" customWidth="1"/>
    <col min="15874" max="15885" width="15.7109375" style="7" customWidth="1"/>
    <col min="15886" max="15886" width="17.7109375" style="7" bestFit="1" customWidth="1"/>
    <col min="15887" max="16128" width="15.7109375" style="7"/>
    <col min="16129" max="16129" width="20.7109375" style="7" customWidth="1"/>
    <col min="16130" max="16141" width="15.7109375" style="7" customWidth="1"/>
    <col min="16142" max="16142" width="17.7109375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3" t="s">
        <v>43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5">
      <c r="A4" s="3" t="s">
        <v>106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71"/>
      <c r="B6" s="72"/>
      <c r="D6" s="8"/>
    </row>
    <row r="7" spans="1:14" ht="15" x14ac:dyDescent="0.25">
      <c r="A7"/>
    </row>
    <row r="9" spans="1:14" x14ac:dyDescent="0.2">
      <c r="A9" s="10" t="s">
        <v>23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</v>
      </c>
      <c r="N9" s="11" t="s">
        <v>15</v>
      </c>
    </row>
    <row r="10" spans="1:14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">
      <c r="A11" s="8" t="s">
        <v>24</v>
      </c>
      <c r="B11" s="88">
        <v>583865.07999999996</v>
      </c>
      <c r="C11" s="92">
        <v>721578.49</v>
      </c>
      <c r="D11" s="92">
        <v>606100.81999999995</v>
      </c>
      <c r="E11" s="97">
        <v>621772.71</v>
      </c>
      <c r="F11" s="102">
        <v>574974.28</v>
      </c>
      <c r="G11" s="108">
        <v>610683.68999999994</v>
      </c>
      <c r="H11" s="120">
        <v>512748.29</v>
      </c>
      <c r="I11" s="120">
        <v>543475.82999999996</v>
      </c>
      <c r="J11" s="120">
        <v>575306.09</v>
      </c>
      <c r="K11" s="120">
        <v>591254.03</v>
      </c>
      <c r="L11" s="120">
        <v>621329.92000000004</v>
      </c>
      <c r="M11" s="120">
        <v>818447.68</v>
      </c>
      <c r="N11" s="120">
        <f t="shared" ref="N11:N26" si="0">SUM(B11:M11)</f>
        <v>7381536.9099999992</v>
      </c>
    </row>
    <row r="12" spans="1:14" x14ac:dyDescent="0.2">
      <c r="A12" s="8" t="s">
        <v>25</v>
      </c>
      <c r="B12" s="88">
        <v>110089207.98999999</v>
      </c>
      <c r="C12" s="92">
        <v>111555513.90000001</v>
      </c>
      <c r="D12" s="92">
        <v>118119626.52</v>
      </c>
      <c r="E12" s="97">
        <v>113976927.2</v>
      </c>
      <c r="F12" s="103">
        <v>111390844.63</v>
      </c>
      <c r="G12" s="108">
        <v>125985120.97</v>
      </c>
      <c r="H12" s="112">
        <v>105710101.61</v>
      </c>
      <c r="I12" s="113">
        <v>101569003.09999999</v>
      </c>
      <c r="J12" s="117">
        <v>115807738.04000001</v>
      </c>
      <c r="K12" s="120">
        <v>110185548.31</v>
      </c>
      <c r="L12" s="75">
        <v>117379670.95999999</v>
      </c>
      <c r="M12" s="84">
        <v>111882633.89</v>
      </c>
      <c r="N12" s="14">
        <f t="shared" si="0"/>
        <v>1353651937.1200001</v>
      </c>
    </row>
    <row r="13" spans="1:14" x14ac:dyDescent="0.2">
      <c r="A13" s="8" t="s">
        <v>26</v>
      </c>
      <c r="B13" s="88">
        <v>1632800.71</v>
      </c>
      <c r="C13" s="92">
        <v>1688146.33</v>
      </c>
      <c r="D13" s="92">
        <v>1767432</v>
      </c>
      <c r="E13" s="97">
        <v>1560660.51</v>
      </c>
      <c r="F13" s="103">
        <v>1407296.72</v>
      </c>
      <c r="G13" s="108">
        <v>1721028.62</v>
      </c>
      <c r="H13" s="112">
        <v>1440138.66</v>
      </c>
      <c r="I13" s="113">
        <v>1280210.03</v>
      </c>
      <c r="J13" s="117">
        <v>1495333.35</v>
      </c>
      <c r="K13" s="120">
        <v>1444355.39</v>
      </c>
      <c r="L13" s="75">
        <v>1567978.16</v>
      </c>
      <c r="M13" s="84">
        <v>1615527.07</v>
      </c>
      <c r="N13" s="14">
        <f t="shared" si="0"/>
        <v>18620907.550000001</v>
      </c>
    </row>
    <row r="14" spans="1:14" x14ac:dyDescent="0.2">
      <c r="A14" s="8" t="s">
        <v>27</v>
      </c>
      <c r="B14" s="88">
        <v>3633245.95</v>
      </c>
      <c r="C14" s="92">
        <v>4161894.49</v>
      </c>
      <c r="D14" s="92">
        <v>3848916.24</v>
      </c>
      <c r="E14" s="97">
        <v>3812367.74</v>
      </c>
      <c r="F14" s="103">
        <v>3818042.01</v>
      </c>
      <c r="G14" s="108">
        <v>4123609.8</v>
      </c>
      <c r="H14" s="112">
        <v>3643990.63</v>
      </c>
      <c r="I14" s="113">
        <v>3456099.2</v>
      </c>
      <c r="J14" s="117">
        <v>4184969.93</v>
      </c>
      <c r="K14" s="120">
        <v>3922564.52</v>
      </c>
      <c r="L14" s="75">
        <v>4139654.2</v>
      </c>
      <c r="M14" s="84">
        <v>3697059.14</v>
      </c>
      <c r="N14" s="14">
        <f t="shared" si="0"/>
        <v>46442413.850000009</v>
      </c>
    </row>
    <row r="15" spans="1:14" x14ac:dyDescent="0.2">
      <c r="A15" s="8" t="s">
        <v>28</v>
      </c>
      <c r="B15" s="88">
        <v>2923.34</v>
      </c>
      <c r="C15" s="92">
        <v>7580.66</v>
      </c>
      <c r="D15" s="92">
        <v>3937.16</v>
      </c>
      <c r="E15" s="97">
        <v>3229.39</v>
      </c>
      <c r="F15" s="103">
        <v>3909.23</v>
      </c>
      <c r="G15" s="108">
        <v>3782.76</v>
      </c>
      <c r="H15" s="112">
        <v>1902.51</v>
      </c>
      <c r="I15" s="113">
        <v>8302.74</v>
      </c>
      <c r="J15" s="117">
        <v>4911.7299999999996</v>
      </c>
      <c r="K15" s="120">
        <v>3534.39</v>
      </c>
      <c r="L15" s="75">
        <v>2464.9899999999998</v>
      </c>
      <c r="M15" s="84">
        <v>5361.08</v>
      </c>
      <c r="N15" s="14">
        <f t="shared" si="0"/>
        <v>51839.98</v>
      </c>
    </row>
    <row r="16" spans="1:14" x14ac:dyDescent="0.2">
      <c r="A16" s="8" t="s">
        <v>29</v>
      </c>
      <c r="B16" s="88">
        <v>50839.35</v>
      </c>
      <c r="C16" s="92">
        <v>62811.01</v>
      </c>
      <c r="D16" s="92">
        <v>62613.72</v>
      </c>
      <c r="E16" s="97">
        <v>77007.850000000006</v>
      </c>
      <c r="F16" s="103">
        <v>87348.34</v>
      </c>
      <c r="G16" s="108">
        <v>39655.160000000003</v>
      </c>
      <c r="H16" s="112">
        <v>47636.41</v>
      </c>
      <c r="I16" s="113">
        <v>64509.9</v>
      </c>
      <c r="J16" s="117">
        <v>61567.53</v>
      </c>
      <c r="K16" s="120">
        <v>317440.62</v>
      </c>
      <c r="L16" s="75">
        <v>62862.21</v>
      </c>
      <c r="M16" s="84">
        <v>418745.3</v>
      </c>
      <c r="N16" s="14">
        <f t="shared" si="0"/>
        <v>1353037.4000000001</v>
      </c>
    </row>
    <row r="17" spans="1:14" x14ac:dyDescent="0.2">
      <c r="A17" s="8" t="s">
        <v>30</v>
      </c>
      <c r="B17" s="88">
        <v>1208061.07</v>
      </c>
      <c r="C17" s="92">
        <v>1345037.26</v>
      </c>
      <c r="D17" s="92">
        <v>1256641.07</v>
      </c>
      <c r="E17" s="97">
        <v>1263043.6100000001</v>
      </c>
      <c r="F17" s="103">
        <v>1232595.58</v>
      </c>
      <c r="G17" s="108">
        <v>1202914.76</v>
      </c>
      <c r="H17" s="112">
        <v>1147479.8799999999</v>
      </c>
      <c r="I17" s="113">
        <v>1167809.76</v>
      </c>
      <c r="J17" s="117">
        <v>1233841.1599999999</v>
      </c>
      <c r="K17" s="120">
        <v>1168699.1299999999</v>
      </c>
      <c r="L17" s="75">
        <v>1280888.27</v>
      </c>
      <c r="M17" s="84">
        <v>1171644.6599999999</v>
      </c>
      <c r="N17" s="14">
        <f t="shared" si="0"/>
        <v>14678656.210000001</v>
      </c>
    </row>
    <row r="18" spans="1:14" x14ac:dyDescent="0.2">
      <c r="A18" s="8" t="s">
        <v>31</v>
      </c>
      <c r="B18" s="88">
        <v>147965.23000000001</v>
      </c>
      <c r="C18" s="92">
        <v>164866.41</v>
      </c>
      <c r="D18" s="92">
        <v>154101.59</v>
      </c>
      <c r="E18" s="97">
        <v>130562.88</v>
      </c>
      <c r="F18" s="103">
        <v>151991.99</v>
      </c>
      <c r="G18" s="108">
        <v>130183.53</v>
      </c>
      <c r="H18" s="112">
        <v>150877.67000000001</v>
      </c>
      <c r="I18" s="113">
        <v>146581.68</v>
      </c>
      <c r="J18" s="117">
        <v>150596.51999999999</v>
      </c>
      <c r="K18" s="120">
        <v>142911.70000000001</v>
      </c>
      <c r="L18" s="75">
        <v>158263.85</v>
      </c>
      <c r="M18" s="84">
        <v>115023.35</v>
      </c>
      <c r="N18" s="14">
        <f t="shared" si="0"/>
        <v>1743926.4000000001</v>
      </c>
    </row>
    <row r="19" spans="1:14" x14ac:dyDescent="0.2">
      <c r="A19" s="8" t="s">
        <v>32</v>
      </c>
      <c r="B19" s="88">
        <v>38166.82</v>
      </c>
      <c r="C19" s="92">
        <v>46047.199999999997</v>
      </c>
      <c r="D19" s="92">
        <v>52042.37</v>
      </c>
      <c r="E19" s="97">
        <v>38709.33</v>
      </c>
      <c r="F19" s="103">
        <v>40697.81</v>
      </c>
      <c r="G19" s="108">
        <v>36822.19</v>
      </c>
      <c r="H19" s="112">
        <v>45694.720000000001</v>
      </c>
      <c r="I19" s="113">
        <v>30324.25</v>
      </c>
      <c r="J19" s="117">
        <v>74133.05</v>
      </c>
      <c r="K19" s="120">
        <v>32008.639999999999</v>
      </c>
      <c r="L19" s="75">
        <v>45643.51</v>
      </c>
      <c r="M19" s="84">
        <v>45863.03</v>
      </c>
      <c r="N19" s="14">
        <f t="shared" si="0"/>
        <v>526152.91999999993</v>
      </c>
    </row>
    <row r="20" spans="1:14" x14ac:dyDescent="0.2">
      <c r="A20" s="8" t="s">
        <v>33</v>
      </c>
      <c r="B20" s="88">
        <v>1166966.77</v>
      </c>
      <c r="C20" s="92">
        <v>1255676.17</v>
      </c>
      <c r="D20" s="92">
        <v>1537229.93</v>
      </c>
      <c r="E20" s="97">
        <v>1237991.3999999999</v>
      </c>
      <c r="F20" s="103">
        <v>1188906.51</v>
      </c>
      <c r="G20" s="108">
        <v>1285365.06</v>
      </c>
      <c r="H20" s="112">
        <v>1130472.24</v>
      </c>
      <c r="I20" s="113">
        <v>1149030.83</v>
      </c>
      <c r="J20" s="117">
        <v>1288451.3799999999</v>
      </c>
      <c r="K20" s="120">
        <v>1209310.1599999999</v>
      </c>
      <c r="L20" s="75">
        <v>1359488.04</v>
      </c>
      <c r="M20" s="84">
        <v>1237613.79</v>
      </c>
      <c r="N20" s="14">
        <f t="shared" si="0"/>
        <v>15046502.279999997</v>
      </c>
    </row>
    <row r="21" spans="1:14" x14ac:dyDescent="0.2">
      <c r="A21" s="8" t="s">
        <v>34</v>
      </c>
      <c r="B21" s="88">
        <v>33367.730000000003</v>
      </c>
      <c r="C21" s="92">
        <v>33380.22</v>
      </c>
      <c r="D21" s="92">
        <v>35419.06</v>
      </c>
      <c r="E21" s="97">
        <v>37485.800000000003</v>
      </c>
      <c r="F21" s="103">
        <v>30712.880000000001</v>
      </c>
      <c r="G21" s="108">
        <v>41632.339999999997</v>
      </c>
      <c r="H21" s="112">
        <v>26454.959999999999</v>
      </c>
      <c r="I21" s="113">
        <v>37345</v>
      </c>
      <c r="J21" s="117">
        <v>46482.1</v>
      </c>
      <c r="K21" s="120">
        <v>36517.64</v>
      </c>
      <c r="L21" s="75">
        <v>62990.9</v>
      </c>
      <c r="M21" s="84">
        <v>44352.12</v>
      </c>
      <c r="N21" s="14">
        <f t="shared" si="0"/>
        <v>466140.75</v>
      </c>
    </row>
    <row r="22" spans="1:14" x14ac:dyDescent="0.2">
      <c r="A22" s="8" t="s">
        <v>35</v>
      </c>
      <c r="B22" s="88">
        <v>1306072.79</v>
      </c>
      <c r="C22" s="92">
        <v>1265045.52</v>
      </c>
      <c r="D22" s="92">
        <v>1370677.2</v>
      </c>
      <c r="E22" s="97">
        <v>1323504.55</v>
      </c>
      <c r="F22" s="103">
        <v>1330751.45</v>
      </c>
      <c r="G22" s="108">
        <v>1404561.77</v>
      </c>
      <c r="H22" s="112">
        <v>1142040.51</v>
      </c>
      <c r="I22" s="113">
        <v>1286585.05</v>
      </c>
      <c r="J22" s="117">
        <v>1393651.33</v>
      </c>
      <c r="K22" s="120">
        <v>1350425.09</v>
      </c>
      <c r="L22" s="75">
        <v>1554105.8</v>
      </c>
      <c r="M22" s="84">
        <v>1523007.09</v>
      </c>
      <c r="N22" s="14">
        <f t="shared" si="0"/>
        <v>16250428.15</v>
      </c>
    </row>
    <row r="23" spans="1:14" x14ac:dyDescent="0.2">
      <c r="A23" s="8" t="s">
        <v>36</v>
      </c>
      <c r="B23" s="88">
        <v>2909972.34</v>
      </c>
      <c r="C23" s="92">
        <v>2844957.17</v>
      </c>
      <c r="D23" s="92">
        <v>2794330.36</v>
      </c>
      <c r="E23" s="97">
        <v>3990368.38</v>
      </c>
      <c r="F23" s="103">
        <v>2578840.04</v>
      </c>
      <c r="G23" s="108">
        <v>3634456.22</v>
      </c>
      <c r="H23" s="112">
        <v>2514305.71</v>
      </c>
      <c r="I23" s="113">
        <v>2409418.88</v>
      </c>
      <c r="J23" s="117">
        <v>2728595.96</v>
      </c>
      <c r="K23" s="120">
        <v>2875721.38</v>
      </c>
      <c r="L23" s="75">
        <v>2918414.97</v>
      </c>
      <c r="M23" s="84">
        <v>3005696.9</v>
      </c>
      <c r="N23" s="14">
        <f t="shared" si="0"/>
        <v>35205078.309999995</v>
      </c>
    </row>
    <row r="24" spans="1:14" x14ac:dyDescent="0.2">
      <c r="A24" s="8" t="s">
        <v>37</v>
      </c>
      <c r="B24" s="88">
        <v>121387.6</v>
      </c>
      <c r="C24" s="92">
        <v>60242.58</v>
      </c>
      <c r="D24" s="92">
        <v>56538.66</v>
      </c>
      <c r="E24" s="97">
        <v>54292.83</v>
      </c>
      <c r="F24" s="103">
        <v>104431.35</v>
      </c>
      <c r="G24" s="108">
        <v>96133.26</v>
      </c>
      <c r="H24" s="112">
        <v>65415.06</v>
      </c>
      <c r="I24" s="113">
        <v>61047.9</v>
      </c>
      <c r="J24" s="117">
        <v>41157.58</v>
      </c>
      <c r="K24" s="120">
        <v>38503.31</v>
      </c>
      <c r="L24" s="75">
        <v>207087.35</v>
      </c>
      <c r="M24" s="84">
        <v>50954.879999999997</v>
      </c>
      <c r="N24" s="14">
        <f t="shared" si="0"/>
        <v>957192.3600000001</v>
      </c>
    </row>
    <row r="25" spans="1:14" x14ac:dyDescent="0.2">
      <c r="A25" s="8" t="s">
        <v>38</v>
      </c>
      <c r="B25" s="88">
        <v>498748.45</v>
      </c>
      <c r="C25" s="92">
        <v>591226.04</v>
      </c>
      <c r="D25" s="92">
        <v>649269.27</v>
      </c>
      <c r="E25" s="97">
        <v>631394.81000000006</v>
      </c>
      <c r="F25" s="103">
        <v>604092.77</v>
      </c>
      <c r="G25" s="108">
        <v>1077930.74</v>
      </c>
      <c r="H25" s="112">
        <v>525846</v>
      </c>
      <c r="I25" s="113">
        <v>609366.91</v>
      </c>
      <c r="J25" s="117">
        <v>529219.89</v>
      </c>
      <c r="K25" s="120">
        <v>1350903.26</v>
      </c>
      <c r="L25" s="75">
        <v>4115335.06</v>
      </c>
      <c r="M25" s="84">
        <v>2469471.4</v>
      </c>
      <c r="N25" s="14">
        <f>SUM(B25:M25)</f>
        <v>13652804.6</v>
      </c>
    </row>
    <row r="26" spans="1:14" x14ac:dyDescent="0.2">
      <c r="A26" s="8" t="s">
        <v>39</v>
      </c>
      <c r="B26" s="88">
        <v>22233682.199999999</v>
      </c>
      <c r="C26" s="92">
        <v>23010589.23</v>
      </c>
      <c r="D26" s="92">
        <v>23470365.199999999</v>
      </c>
      <c r="E26" s="97">
        <v>22299552.890000001</v>
      </c>
      <c r="F26" s="103">
        <v>21238133.199999999</v>
      </c>
      <c r="G26" s="108">
        <v>24324943.719999999</v>
      </c>
      <c r="H26" s="112">
        <v>19256308.050000001</v>
      </c>
      <c r="I26" s="113">
        <v>18553667.039999999</v>
      </c>
      <c r="J26" s="117">
        <v>22404361.059999999</v>
      </c>
      <c r="K26" s="120">
        <v>21200457.16</v>
      </c>
      <c r="L26" s="75">
        <v>22630912.420000002</v>
      </c>
      <c r="M26" s="84">
        <v>23657066.050000001</v>
      </c>
      <c r="N26" s="14">
        <f t="shared" si="0"/>
        <v>264280038.22000003</v>
      </c>
    </row>
    <row r="27" spans="1:14" x14ac:dyDescent="0.2">
      <c r="A27" s="8" t="s">
        <v>40</v>
      </c>
      <c r="B27" s="88">
        <v>256160.14</v>
      </c>
      <c r="C27" s="92">
        <v>284476.07</v>
      </c>
      <c r="D27" s="92">
        <v>384966.73</v>
      </c>
      <c r="E27" s="97">
        <v>295461.68</v>
      </c>
      <c r="F27" s="103">
        <v>244798.81</v>
      </c>
      <c r="G27" s="108">
        <v>380789.94</v>
      </c>
      <c r="H27" s="112">
        <v>230072.44</v>
      </c>
      <c r="I27" s="113">
        <v>552015.35</v>
      </c>
      <c r="J27" s="117">
        <v>281613.65000000002</v>
      </c>
      <c r="K27" s="120">
        <v>267107.52</v>
      </c>
      <c r="L27" s="75">
        <v>340774.94</v>
      </c>
      <c r="M27" s="84">
        <v>309091.87</v>
      </c>
      <c r="N27" s="14">
        <f>SUM(B27:M27)</f>
        <v>3827329.1399999997</v>
      </c>
    </row>
    <row r="28" spans="1:14" x14ac:dyDescent="0.2">
      <c r="A28" s="8" t="s">
        <v>42</v>
      </c>
      <c r="B28" s="88">
        <v>626813.01</v>
      </c>
      <c r="C28" s="92">
        <v>577674.93999999994</v>
      </c>
      <c r="D28" s="92">
        <v>557965.81999999995</v>
      </c>
      <c r="E28" s="98">
        <v>470655.78</v>
      </c>
      <c r="F28" s="102">
        <v>599995.49</v>
      </c>
      <c r="G28" s="107">
        <v>941704.16</v>
      </c>
      <c r="H28" s="179">
        <v>398677.81</v>
      </c>
      <c r="I28" s="113">
        <v>464532.23</v>
      </c>
      <c r="J28" s="117">
        <v>486038.79</v>
      </c>
      <c r="K28" s="120">
        <v>555183.13</v>
      </c>
      <c r="L28" s="75">
        <v>796224.54</v>
      </c>
      <c r="M28" s="86">
        <v>613355.84</v>
      </c>
      <c r="N28" s="14">
        <f>SUM(B28:M28)</f>
        <v>7088821.54</v>
      </c>
    </row>
    <row r="29" spans="1:14" x14ac:dyDescent="0.2">
      <c r="A29" s="8" t="s">
        <v>44</v>
      </c>
      <c r="B29" s="88">
        <v>1330934.03</v>
      </c>
      <c r="C29" s="92">
        <v>1351657.25</v>
      </c>
      <c r="D29" s="92">
        <v>1387217.41</v>
      </c>
      <c r="E29" s="97">
        <v>1408043.71</v>
      </c>
      <c r="F29" s="103">
        <v>1353012.71</v>
      </c>
      <c r="G29" s="108">
        <v>1560921.19</v>
      </c>
      <c r="H29" s="112">
        <v>1261898.45</v>
      </c>
      <c r="I29" s="113">
        <v>1224539.1499999999</v>
      </c>
      <c r="J29" s="117">
        <v>1424513.1</v>
      </c>
      <c r="K29" s="120">
        <v>1333303.44</v>
      </c>
      <c r="L29" s="75">
        <v>1435871.94</v>
      </c>
      <c r="M29" s="84">
        <v>1419653.31</v>
      </c>
      <c r="N29" s="14">
        <f>SUM(B29:M29)</f>
        <v>16491565.689999999</v>
      </c>
    </row>
    <row r="30" spans="1:14" x14ac:dyDescent="0.2">
      <c r="A30" s="8" t="s">
        <v>101</v>
      </c>
      <c r="B30" s="88">
        <v>29586683.420000002</v>
      </c>
      <c r="C30" s="92">
        <v>29192564.91</v>
      </c>
      <c r="D30" s="92">
        <v>26846929.800000001</v>
      </c>
      <c r="E30" s="97">
        <v>34506129.450000003</v>
      </c>
      <c r="F30" s="103">
        <v>32420320.829999998</v>
      </c>
      <c r="G30" s="108">
        <v>39520584.049999997</v>
      </c>
      <c r="H30" s="112">
        <v>29001057.66</v>
      </c>
      <c r="I30" s="113">
        <v>28658024.280000001</v>
      </c>
      <c r="J30" s="117">
        <v>35722595.579999998</v>
      </c>
      <c r="K30" s="120">
        <v>29748043.469999999</v>
      </c>
      <c r="L30" s="75">
        <v>30769625.5</v>
      </c>
      <c r="M30" s="84">
        <v>35186539.280000001</v>
      </c>
      <c r="N30" s="14">
        <f>SUM(B30:M30)</f>
        <v>381159098.2299999</v>
      </c>
    </row>
    <row r="31" spans="1:14" x14ac:dyDescent="0.2">
      <c r="B31" s="19"/>
      <c r="C31" s="19"/>
      <c r="D31" s="27"/>
      <c r="E31" s="19"/>
      <c r="F31" s="21"/>
      <c r="G31" s="21"/>
      <c r="H31" s="21"/>
      <c r="I31" s="21"/>
      <c r="J31" s="21"/>
      <c r="K31" s="21"/>
      <c r="L31" s="21"/>
      <c r="M31" s="21"/>
      <c r="N31" s="19"/>
    </row>
    <row r="32" spans="1:14" ht="13.5" thickBot="1" x14ac:dyDescent="0.25">
      <c r="A32" s="28" t="s">
        <v>15</v>
      </c>
      <c r="B32" s="29">
        <f t="shared" ref="B32:N32" si="1">SUM(B11:B30)</f>
        <v>177457864.01999998</v>
      </c>
      <c r="C32" s="30">
        <f t="shared" si="1"/>
        <v>180220965.84999999</v>
      </c>
      <c r="D32" s="30">
        <f t="shared" si="1"/>
        <v>184962320.92999998</v>
      </c>
      <c r="E32" s="30">
        <f t="shared" si="1"/>
        <v>187739162.5</v>
      </c>
      <c r="F32" s="31">
        <f>SUM(F11:F30)</f>
        <v>180401696.63</v>
      </c>
      <c r="G32" s="31">
        <f t="shared" si="1"/>
        <v>208122823.93000001</v>
      </c>
      <c r="H32" s="31">
        <f>SUM(H11:H30)</f>
        <v>168253119.26999998</v>
      </c>
      <c r="I32" s="31">
        <f>SUM(I11:I30)</f>
        <v>163271889.10999998</v>
      </c>
      <c r="J32" s="31">
        <f t="shared" si="1"/>
        <v>189935077.81999999</v>
      </c>
      <c r="K32" s="31">
        <f t="shared" si="1"/>
        <v>177773792.29000002</v>
      </c>
      <c r="L32" s="31">
        <f t="shared" si="1"/>
        <v>191449587.52999994</v>
      </c>
      <c r="M32" s="31">
        <f t="shared" si="1"/>
        <v>189287107.73000002</v>
      </c>
      <c r="N32" s="30">
        <f t="shared" si="1"/>
        <v>2198875407.6100001</v>
      </c>
    </row>
    <row r="33" spans="1:14" ht="13.5" thickTop="1" x14ac:dyDescent="0.2">
      <c r="M33" s="17"/>
    </row>
    <row r="35" spans="1:14" x14ac:dyDescent="0.2">
      <c r="A35" s="2"/>
    </row>
    <row r="36" spans="1:14" x14ac:dyDescent="0.2">
      <c r="K36" s="9"/>
    </row>
    <row r="37" spans="1:14" x14ac:dyDescent="0.2">
      <c r="K37" s="9"/>
    </row>
    <row r="38" spans="1:14" x14ac:dyDescent="0.2">
      <c r="N38" s="9"/>
    </row>
    <row r="39" spans="1:14" x14ac:dyDescent="0.2">
      <c r="N3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"/>
  <sheetViews>
    <sheetView zoomScaleNormal="100" workbookViewId="0">
      <selection activeCell="N6" sqref="N6"/>
    </sheetView>
  </sheetViews>
  <sheetFormatPr defaultRowHeight="12.75" x14ac:dyDescent="0.2"/>
  <cols>
    <col min="1" max="1" width="38.5703125" style="7" bestFit="1" customWidth="1"/>
    <col min="2" max="4" width="15.7109375" style="15" customWidth="1"/>
    <col min="5" max="5" width="16.140625" style="15" bestFit="1" customWidth="1"/>
    <col min="6" max="6" width="15.7109375" style="15" customWidth="1"/>
    <col min="7" max="7" width="16.140625" style="15" bestFit="1" customWidth="1"/>
    <col min="8" max="8" width="17.42578125" style="15" customWidth="1"/>
    <col min="9" max="13" width="15.7109375" style="15" customWidth="1"/>
    <col min="14" max="14" width="17.140625" style="15" customWidth="1"/>
    <col min="15" max="256" width="15.7109375" style="7"/>
    <col min="257" max="257" width="38.5703125" style="7" bestFit="1" customWidth="1"/>
    <col min="258" max="263" width="15.7109375" style="7" customWidth="1"/>
    <col min="264" max="264" width="19.140625" style="7" bestFit="1" customWidth="1"/>
    <col min="265" max="269" width="15.7109375" style="7" customWidth="1"/>
    <col min="270" max="270" width="17.140625" style="7" customWidth="1"/>
    <col min="271" max="512" width="15.7109375" style="7"/>
    <col min="513" max="513" width="38.5703125" style="7" bestFit="1" customWidth="1"/>
    <col min="514" max="519" width="15.7109375" style="7" customWidth="1"/>
    <col min="520" max="520" width="19.140625" style="7" bestFit="1" customWidth="1"/>
    <col min="521" max="525" width="15.7109375" style="7" customWidth="1"/>
    <col min="526" max="526" width="17.140625" style="7" customWidth="1"/>
    <col min="527" max="768" width="15.7109375" style="7"/>
    <col min="769" max="769" width="38.5703125" style="7" bestFit="1" customWidth="1"/>
    <col min="770" max="775" width="15.7109375" style="7" customWidth="1"/>
    <col min="776" max="776" width="19.140625" style="7" bestFit="1" customWidth="1"/>
    <col min="777" max="781" width="15.7109375" style="7" customWidth="1"/>
    <col min="782" max="782" width="17.140625" style="7" customWidth="1"/>
    <col min="783" max="1024" width="9.140625" style="7"/>
    <col min="1025" max="1025" width="38.5703125" style="7" bestFit="1" customWidth="1"/>
    <col min="1026" max="1031" width="15.7109375" style="7" customWidth="1"/>
    <col min="1032" max="1032" width="19.140625" style="7" bestFit="1" customWidth="1"/>
    <col min="1033" max="1037" width="15.7109375" style="7" customWidth="1"/>
    <col min="1038" max="1038" width="17.140625" style="7" customWidth="1"/>
    <col min="1039" max="1280" width="15.7109375" style="7"/>
    <col min="1281" max="1281" width="38.5703125" style="7" bestFit="1" customWidth="1"/>
    <col min="1282" max="1287" width="15.7109375" style="7" customWidth="1"/>
    <col min="1288" max="1288" width="19.140625" style="7" bestFit="1" customWidth="1"/>
    <col min="1289" max="1293" width="15.7109375" style="7" customWidth="1"/>
    <col min="1294" max="1294" width="17.140625" style="7" customWidth="1"/>
    <col min="1295" max="1536" width="15.7109375" style="7"/>
    <col min="1537" max="1537" width="38.5703125" style="7" bestFit="1" customWidth="1"/>
    <col min="1538" max="1543" width="15.7109375" style="7" customWidth="1"/>
    <col min="1544" max="1544" width="19.140625" style="7" bestFit="1" customWidth="1"/>
    <col min="1545" max="1549" width="15.7109375" style="7" customWidth="1"/>
    <col min="1550" max="1550" width="17.140625" style="7" customWidth="1"/>
    <col min="1551" max="1792" width="15.7109375" style="7"/>
    <col min="1793" max="1793" width="38.5703125" style="7" bestFit="1" customWidth="1"/>
    <col min="1794" max="1799" width="15.7109375" style="7" customWidth="1"/>
    <col min="1800" max="1800" width="19.140625" style="7" bestFit="1" customWidth="1"/>
    <col min="1801" max="1805" width="15.7109375" style="7" customWidth="1"/>
    <col min="1806" max="1806" width="17.140625" style="7" customWidth="1"/>
    <col min="1807" max="2048" width="9.140625" style="7"/>
    <col min="2049" max="2049" width="38.5703125" style="7" bestFit="1" customWidth="1"/>
    <col min="2050" max="2055" width="15.7109375" style="7" customWidth="1"/>
    <col min="2056" max="2056" width="19.140625" style="7" bestFit="1" customWidth="1"/>
    <col min="2057" max="2061" width="15.7109375" style="7" customWidth="1"/>
    <col min="2062" max="2062" width="17.140625" style="7" customWidth="1"/>
    <col min="2063" max="2304" width="15.7109375" style="7"/>
    <col min="2305" max="2305" width="38.5703125" style="7" bestFit="1" customWidth="1"/>
    <col min="2306" max="2311" width="15.7109375" style="7" customWidth="1"/>
    <col min="2312" max="2312" width="19.140625" style="7" bestFit="1" customWidth="1"/>
    <col min="2313" max="2317" width="15.7109375" style="7" customWidth="1"/>
    <col min="2318" max="2318" width="17.140625" style="7" customWidth="1"/>
    <col min="2319" max="2560" width="15.7109375" style="7"/>
    <col min="2561" max="2561" width="38.5703125" style="7" bestFit="1" customWidth="1"/>
    <col min="2562" max="2567" width="15.7109375" style="7" customWidth="1"/>
    <col min="2568" max="2568" width="19.140625" style="7" bestFit="1" customWidth="1"/>
    <col min="2569" max="2573" width="15.7109375" style="7" customWidth="1"/>
    <col min="2574" max="2574" width="17.140625" style="7" customWidth="1"/>
    <col min="2575" max="2816" width="15.7109375" style="7"/>
    <col min="2817" max="2817" width="38.5703125" style="7" bestFit="1" customWidth="1"/>
    <col min="2818" max="2823" width="15.7109375" style="7" customWidth="1"/>
    <col min="2824" max="2824" width="19.140625" style="7" bestFit="1" customWidth="1"/>
    <col min="2825" max="2829" width="15.7109375" style="7" customWidth="1"/>
    <col min="2830" max="2830" width="17.140625" style="7" customWidth="1"/>
    <col min="2831" max="3072" width="9.140625" style="7"/>
    <col min="3073" max="3073" width="38.5703125" style="7" bestFit="1" customWidth="1"/>
    <col min="3074" max="3079" width="15.7109375" style="7" customWidth="1"/>
    <col min="3080" max="3080" width="19.140625" style="7" bestFit="1" customWidth="1"/>
    <col min="3081" max="3085" width="15.7109375" style="7" customWidth="1"/>
    <col min="3086" max="3086" width="17.140625" style="7" customWidth="1"/>
    <col min="3087" max="3328" width="15.7109375" style="7"/>
    <col min="3329" max="3329" width="38.5703125" style="7" bestFit="1" customWidth="1"/>
    <col min="3330" max="3335" width="15.7109375" style="7" customWidth="1"/>
    <col min="3336" max="3336" width="19.140625" style="7" bestFit="1" customWidth="1"/>
    <col min="3337" max="3341" width="15.7109375" style="7" customWidth="1"/>
    <col min="3342" max="3342" width="17.140625" style="7" customWidth="1"/>
    <col min="3343" max="3584" width="15.7109375" style="7"/>
    <col min="3585" max="3585" width="38.5703125" style="7" bestFit="1" customWidth="1"/>
    <col min="3586" max="3591" width="15.7109375" style="7" customWidth="1"/>
    <col min="3592" max="3592" width="19.140625" style="7" bestFit="1" customWidth="1"/>
    <col min="3593" max="3597" width="15.7109375" style="7" customWidth="1"/>
    <col min="3598" max="3598" width="17.140625" style="7" customWidth="1"/>
    <col min="3599" max="3840" width="15.7109375" style="7"/>
    <col min="3841" max="3841" width="38.5703125" style="7" bestFit="1" customWidth="1"/>
    <col min="3842" max="3847" width="15.7109375" style="7" customWidth="1"/>
    <col min="3848" max="3848" width="19.140625" style="7" bestFit="1" customWidth="1"/>
    <col min="3849" max="3853" width="15.7109375" style="7" customWidth="1"/>
    <col min="3854" max="3854" width="17.140625" style="7" customWidth="1"/>
    <col min="3855" max="4096" width="9.140625" style="7"/>
    <col min="4097" max="4097" width="38.5703125" style="7" bestFit="1" customWidth="1"/>
    <col min="4098" max="4103" width="15.7109375" style="7" customWidth="1"/>
    <col min="4104" max="4104" width="19.140625" style="7" bestFit="1" customWidth="1"/>
    <col min="4105" max="4109" width="15.7109375" style="7" customWidth="1"/>
    <col min="4110" max="4110" width="17.140625" style="7" customWidth="1"/>
    <col min="4111" max="4352" width="15.7109375" style="7"/>
    <col min="4353" max="4353" width="38.5703125" style="7" bestFit="1" customWidth="1"/>
    <col min="4354" max="4359" width="15.7109375" style="7" customWidth="1"/>
    <col min="4360" max="4360" width="19.140625" style="7" bestFit="1" customWidth="1"/>
    <col min="4361" max="4365" width="15.7109375" style="7" customWidth="1"/>
    <col min="4366" max="4366" width="17.140625" style="7" customWidth="1"/>
    <col min="4367" max="4608" width="15.7109375" style="7"/>
    <col min="4609" max="4609" width="38.5703125" style="7" bestFit="1" customWidth="1"/>
    <col min="4610" max="4615" width="15.7109375" style="7" customWidth="1"/>
    <col min="4616" max="4616" width="19.140625" style="7" bestFit="1" customWidth="1"/>
    <col min="4617" max="4621" width="15.7109375" style="7" customWidth="1"/>
    <col min="4622" max="4622" width="17.140625" style="7" customWidth="1"/>
    <col min="4623" max="4864" width="15.7109375" style="7"/>
    <col min="4865" max="4865" width="38.5703125" style="7" bestFit="1" customWidth="1"/>
    <col min="4866" max="4871" width="15.7109375" style="7" customWidth="1"/>
    <col min="4872" max="4872" width="19.140625" style="7" bestFit="1" customWidth="1"/>
    <col min="4873" max="4877" width="15.7109375" style="7" customWidth="1"/>
    <col min="4878" max="4878" width="17.140625" style="7" customWidth="1"/>
    <col min="4879" max="5120" width="9.140625" style="7"/>
    <col min="5121" max="5121" width="38.5703125" style="7" bestFit="1" customWidth="1"/>
    <col min="5122" max="5127" width="15.7109375" style="7" customWidth="1"/>
    <col min="5128" max="5128" width="19.140625" style="7" bestFit="1" customWidth="1"/>
    <col min="5129" max="5133" width="15.7109375" style="7" customWidth="1"/>
    <col min="5134" max="5134" width="17.140625" style="7" customWidth="1"/>
    <col min="5135" max="5376" width="15.7109375" style="7"/>
    <col min="5377" max="5377" width="38.5703125" style="7" bestFit="1" customWidth="1"/>
    <col min="5378" max="5383" width="15.7109375" style="7" customWidth="1"/>
    <col min="5384" max="5384" width="19.140625" style="7" bestFit="1" customWidth="1"/>
    <col min="5385" max="5389" width="15.7109375" style="7" customWidth="1"/>
    <col min="5390" max="5390" width="17.140625" style="7" customWidth="1"/>
    <col min="5391" max="5632" width="15.7109375" style="7"/>
    <col min="5633" max="5633" width="38.5703125" style="7" bestFit="1" customWidth="1"/>
    <col min="5634" max="5639" width="15.7109375" style="7" customWidth="1"/>
    <col min="5640" max="5640" width="19.140625" style="7" bestFit="1" customWidth="1"/>
    <col min="5641" max="5645" width="15.7109375" style="7" customWidth="1"/>
    <col min="5646" max="5646" width="17.140625" style="7" customWidth="1"/>
    <col min="5647" max="5888" width="15.7109375" style="7"/>
    <col min="5889" max="5889" width="38.5703125" style="7" bestFit="1" customWidth="1"/>
    <col min="5890" max="5895" width="15.7109375" style="7" customWidth="1"/>
    <col min="5896" max="5896" width="19.140625" style="7" bestFit="1" customWidth="1"/>
    <col min="5897" max="5901" width="15.7109375" style="7" customWidth="1"/>
    <col min="5902" max="5902" width="17.140625" style="7" customWidth="1"/>
    <col min="5903" max="6144" width="9.140625" style="7"/>
    <col min="6145" max="6145" width="38.5703125" style="7" bestFit="1" customWidth="1"/>
    <col min="6146" max="6151" width="15.7109375" style="7" customWidth="1"/>
    <col min="6152" max="6152" width="19.140625" style="7" bestFit="1" customWidth="1"/>
    <col min="6153" max="6157" width="15.7109375" style="7" customWidth="1"/>
    <col min="6158" max="6158" width="17.140625" style="7" customWidth="1"/>
    <col min="6159" max="6400" width="15.7109375" style="7"/>
    <col min="6401" max="6401" width="38.5703125" style="7" bestFit="1" customWidth="1"/>
    <col min="6402" max="6407" width="15.7109375" style="7" customWidth="1"/>
    <col min="6408" max="6408" width="19.140625" style="7" bestFit="1" customWidth="1"/>
    <col min="6409" max="6413" width="15.7109375" style="7" customWidth="1"/>
    <col min="6414" max="6414" width="17.140625" style="7" customWidth="1"/>
    <col min="6415" max="6656" width="15.7109375" style="7"/>
    <col min="6657" max="6657" width="38.5703125" style="7" bestFit="1" customWidth="1"/>
    <col min="6658" max="6663" width="15.7109375" style="7" customWidth="1"/>
    <col min="6664" max="6664" width="19.140625" style="7" bestFit="1" customWidth="1"/>
    <col min="6665" max="6669" width="15.7109375" style="7" customWidth="1"/>
    <col min="6670" max="6670" width="17.140625" style="7" customWidth="1"/>
    <col min="6671" max="6912" width="15.7109375" style="7"/>
    <col min="6913" max="6913" width="38.5703125" style="7" bestFit="1" customWidth="1"/>
    <col min="6914" max="6919" width="15.7109375" style="7" customWidth="1"/>
    <col min="6920" max="6920" width="19.140625" style="7" bestFit="1" customWidth="1"/>
    <col min="6921" max="6925" width="15.7109375" style="7" customWidth="1"/>
    <col min="6926" max="6926" width="17.140625" style="7" customWidth="1"/>
    <col min="6927" max="7168" width="9.140625" style="7"/>
    <col min="7169" max="7169" width="38.5703125" style="7" bestFit="1" customWidth="1"/>
    <col min="7170" max="7175" width="15.7109375" style="7" customWidth="1"/>
    <col min="7176" max="7176" width="19.140625" style="7" bestFit="1" customWidth="1"/>
    <col min="7177" max="7181" width="15.7109375" style="7" customWidth="1"/>
    <col min="7182" max="7182" width="17.140625" style="7" customWidth="1"/>
    <col min="7183" max="7424" width="15.7109375" style="7"/>
    <col min="7425" max="7425" width="38.5703125" style="7" bestFit="1" customWidth="1"/>
    <col min="7426" max="7431" width="15.7109375" style="7" customWidth="1"/>
    <col min="7432" max="7432" width="19.140625" style="7" bestFit="1" customWidth="1"/>
    <col min="7433" max="7437" width="15.7109375" style="7" customWidth="1"/>
    <col min="7438" max="7438" width="17.140625" style="7" customWidth="1"/>
    <col min="7439" max="7680" width="15.7109375" style="7"/>
    <col min="7681" max="7681" width="38.5703125" style="7" bestFit="1" customWidth="1"/>
    <col min="7682" max="7687" width="15.7109375" style="7" customWidth="1"/>
    <col min="7688" max="7688" width="19.140625" style="7" bestFit="1" customWidth="1"/>
    <col min="7689" max="7693" width="15.7109375" style="7" customWidth="1"/>
    <col min="7694" max="7694" width="17.140625" style="7" customWidth="1"/>
    <col min="7695" max="7936" width="15.7109375" style="7"/>
    <col min="7937" max="7937" width="38.5703125" style="7" bestFit="1" customWidth="1"/>
    <col min="7938" max="7943" width="15.7109375" style="7" customWidth="1"/>
    <col min="7944" max="7944" width="19.140625" style="7" bestFit="1" customWidth="1"/>
    <col min="7945" max="7949" width="15.7109375" style="7" customWidth="1"/>
    <col min="7950" max="7950" width="17.140625" style="7" customWidth="1"/>
    <col min="7951" max="8192" width="9.140625" style="7"/>
    <col min="8193" max="8193" width="38.5703125" style="7" bestFit="1" customWidth="1"/>
    <col min="8194" max="8199" width="15.7109375" style="7" customWidth="1"/>
    <col min="8200" max="8200" width="19.140625" style="7" bestFit="1" customWidth="1"/>
    <col min="8201" max="8205" width="15.7109375" style="7" customWidth="1"/>
    <col min="8206" max="8206" width="17.140625" style="7" customWidth="1"/>
    <col min="8207" max="8448" width="15.7109375" style="7"/>
    <col min="8449" max="8449" width="38.5703125" style="7" bestFit="1" customWidth="1"/>
    <col min="8450" max="8455" width="15.7109375" style="7" customWidth="1"/>
    <col min="8456" max="8456" width="19.140625" style="7" bestFit="1" customWidth="1"/>
    <col min="8457" max="8461" width="15.7109375" style="7" customWidth="1"/>
    <col min="8462" max="8462" width="17.140625" style="7" customWidth="1"/>
    <col min="8463" max="8704" width="15.7109375" style="7"/>
    <col min="8705" max="8705" width="38.5703125" style="7" bestFit="1" customWidth="1"/>
    <col min="8706" max="8711" width="15.7109375" style="7" customWidth="1"/>
    <col min="8712" max="8712" width="19.140625" style="7" bestFit="1" customWidth="1"/>
    <col min="8713" max="8717" width="15.7109375" style="7" customWidth="1"/>
    <col min="8718" max="8718" width="17.140625" style="7" customWidth="1"/>
    <col min="8719" max="8960" width="15.7109375" style="7"/>
    <col min="8961" max="8961" width="38.5703125" style="7" bestFit="1" customWidth="1"/>
    <col min="8962" max="8967" width="15.7109375" style="7" customWidth="1"/>
    <col min="8968" max="8968" width="19.140625" style="7" bestFit="1" customWidth="1"/>
    <col min="8969" max="8973" width="15.7109375" style="7" customWidth="1"/>
    <col min="8974" max="8974" width="17.140625" style="7" customWidth="1"/>
    <col min="8975" max="9216" width="9.140625" style="7"/>
    <col min="9217" max="9217" width="38.5703125" style="7" bestFit="1" customWidth="1"/>
    <col min="9218" max="9223" width="15.7109375" style="7" customWidth="1"/>
    <col min="9224" max="9224" width="19.140625" style="7" bestFit="1" customWidth="1"/>
    <col min="9225" max="9229" width="15.7109375" style="7" customWidth="1"/>
    <col min="9230" max="9230" width="17.140625" style="7" customWidth="1"/>
    <col min="9231" max="9472" width="15.7109375" style="7"/>
    <col min="9473" max="9473" width="38.5703125" style="7" bestFit="1" customWidth="1"/>
    <col min="9474" max="9479" width="15.7109375" style="7" customWidth="1"/>
    <col min="9480" max="9480" width="19.140625" style="7" bestFit="1" customWidth="1"/>
    <col min="9481" max="9485" width="15.7109375" style="7" customWidth="1"/>
    <col min="9486" max="9486" width="17.140625" style="7" customWidth="1"/>
    <col min="9487" max="9728" width="15.7109375" style="7"/>
    <col min="9729" max="9729" width="38.5703125" style="7" bestFit="1" customWidth="1"/>
    <col min="9730" max="9735" width="15.7109375" style="7" customWidth="1"/>
    <col min="9736" max="9736" width="19.140625" style="7" bestFit="1" customWidth="1"/>
    <col min="9737" max="9741" width="15.7109375" style="7" customWidth="1"/>
    <col min="9742" max="9742" width="17.140625" style="7" customWidth="1"/>
    <col min="9743" max="9984" width="15.7109375" style="7"/>
    <col min="9985" max="9985" width="38.5703125" style="7" bestFit="1" customWidth="1"/>
    <col min="9986" max="9991" width="15.7109375" style="7" customWidth="1"/>
    <col min="9992" max="9992" width="19.140625" style="7" bestFit="1" customWidth="1"/>
    <col min="9993" max="9997" width="15.7109375" style="7" customWidth="1"/>
    <col min="9998" max="9998" width="17.140625" style="7" customWidth="1"/>
    <col min="9999" max="10240" width="9.140625" style="7"/>
    <col min="10241" max="10241" width="38.5703125" style="7" bestFit="1" customWidth="1"/>
    <col min="10242" max="10247" width="15.7109375" style="7" customWidth="1"/>
    <col min="10248" max="10248" width="19.140625" style="7" bestFit="1" customWidth="1"/>
    <col min="10249" max="10253" width="15.7109375" style="7" customWidth="1"/>
    <col min="10254" max="10254" width="17.140625" style="7" customWidth="1"/>
    <col min="10255" max="10496" width="15.7109375" style="7"/>
    <col min="10497" max="10497" width="38.5703125" style="7" bestFit="1" customWidth="1"/>
    <col min="10498" max="10503" width="15.7109375" style="7" customWidth="1"/>
    <col min="10504" max="10504" width="19.140625" style="7" bestFit="1" customWidth="1"/>
    <col min="10505" max="10509" width="15.7109375" style="7" customWidth="1"/>
    <col min="10510" max="10510" width="17.140625" style="7" customWidth="1"/>
    <col min="10511" max="10752" width="15.7109375" style="7"/>
    <col min="10753" max="10753" width="38.5703125" style="7" bestFit="1" customWidth="1"/>
    <col min="10754" max="10759" width="15.7109375" style="7" customWidth="1"/>
    <col min="10760" max="10760" width="19.140625" style="7" bestFit="1" customWidth="1"/>
    <col min="10761" max="10765" width="15.7109375" style="7" customWidth="1"/>
    <col min="10766" max="10766" width="17.140625" style="7" customWidth="1"/>
    <col min="10767" max="11008" width="15.7109375" style="7"/>
    <col min="11009" max="11009" width="38.5703125" style="7" bestFit="1" customWidth="1"/>
    <col min="11010" max="11015" width="15.7109375" style="7" customWidth="1"/>
    <col min="11016" max="11016" width="19.140625" style="7" bestFit="1" customWidth="1"/>
    <col min="11017" max="11021" width="15.7109375" style="7" customWidth="1"/>
    <col min="11022" max="11022" width="17.140625" style="7" customWidth="1"/>
    <col min="11023" max="11264" width="9.140625" style="7"/>
    <col min="11265" max="11265" width="38.5703125" style="7" bestFit="1" customWidth="1"/>
    <col min="11266" max="11271" width="15.7109375" style="7" customWidth="1"/>
    <col min="11272" max="11272" width="19.140625" style="7" bestFit="1" customWidth="1"/>
    <col min="11273" max="11277" width="15.7109375" style="7" customWidth="1"/>
    <col min="11278" max="11278" width="17.140625" style="7" customWidth="1"/>
    <col min="11279" max="11520" width="15.7109375" style="7"/>
    <col min="11521" max="11521" width="38.5703125" style="7" bestFit="1" customWidth="1"/>
    <col min="11522" max="11527" width="15.7109375" style="7" customWidth="1"/>
    <col min="11528" max="11528" width="19.140625" style="7" bestFit="1" customWidth="1"/>
    <col min="11529" max="11533" width="15.7109375" style="7" customWidth="1"/>
    <col min="11534" max="11534" width="17.140625" style="7" customWidth="1"/>
    <col min="11535" max="11776" width="15.7109375" style="7"/>
    <col min="11777" max="11777" width="38.5703125" style="7" bestFit="1" customWidth="1"/>
    <col min="11778" max="11783" width="15.7109375" style="7" customWidth="1"/>
    <col min="11784" max="11784" width="19.140625" style="7" bestFit="1" customWidth="1"/>
    <col min="11785" max="11789" width="15.7109375" style="7" customWidth="1"/>
    <col min="11790" max="11790" width="17.140625" style="7" customWidth="1"/>
    <col min="11791" max="12032" width="15.7109375" style="7"/>
    <col min="12033" max="12033" width="38.5703125" style="7" bestFit="1" customWidth="1"/>
    <col min="12034" max="12039" width="15.7109375" style="7" customWidth="1"/>
    <col min="12040" max="12040" width="19.140625" style="7" bestFit="1" customWidth="1"/>
    <col min="12041" max="12045" width="15.7109375" style="7" customWidth="1"/>
    <col min="12046" max="12046" width="17.140625" style="7" customWidth="1"/>
    <col min="12047" max="12288" width="9.140625" style="7"/>
    <col min="12289" max="12289" width="38.5703125" style="7" bestFit="1" customWidth="1"/>
    <col min="12290" max="12295" width="15.7109375" style="7" customWidth="1"/>
    <col min="12296" max="12296" width="19.140625" style="7" bestFit="1" customWidth="1"/>
    <col min="12297" max="12301" width="15.7109375" style="7" customWidth="1"/>
    <col min="12302" max="12302" width="17.140625" style="7" customWidth="1"/>
    <col min="12303" max="12544" width="15.7109375" style="7"/>
    <col min="12545" max="12545" width="38.5703125" style="7" bestFit="1" customWidth="1"/>
    <col min="12546" max="12551" width="15.7109375" style="7" customWidth="1"/>
    <col min="12552" max="12552" width="19.140625" style="7" bestFit="1" customWidth="1"/>
    <col min="12553" max="12557" width="15.7109375" style="7" customWidth="1"/>
    <col min="12558" max="12558" width="17.140625" style="7" customWidth="1"/>
    <col min="12559" max="12800" width="15.7109375" style="7"/>
    <col min="12801" max="12801" width="38.5703125" style="7" bestFit="1" customWidth="1"/>
    <col min="12802" max="12807" width="15.7109375" style="7" customWidth="1"/>
    <col min="12808" max="12808" width="19.140625" style="7" bestFit="1" customWidth="1"/>
    <col min="12809" max="12813" width="15.7109375" style="7" customWidth="1"/>
    <col min="12814" max="12814" width="17.140625" style="7" customWidth="1"/>
    <col min="12815" max="13056" width="15.7109375" style="7"/>
    <col min="13057" max="13057" width="38.5703125" style="7" bestFit="1" customWidth="1"/>
    <col min="13058" max="13063" width="15.7109375" style="7" customWidth="1"/>
    <col min="13064" max="13064" width="19.140625" style="7" bestFit="1" customWidth="1"/>
    <col min="13065" max="13069" width="15.7109375" style="7" customWidth="1"/>
    <col min="13070" max="13070" width="17.140625" style="7" customWidth="1"/>
    <col min="13071" max="13312" width="9.140625" style="7"/>
    <col min="13313" max="13313" width="38.5703125" style="7" bestFit="1" customWidth="1"/>
    <col min="13314" max="13319" width="15.7109375" style="7" customWidth="1"/>
    <col min="13320" max="13320" width="19.140625" style="7" bestFit="1" customWidth="1"/>
    <col min="13321" max="13325" width="15.7109375" style="7" customWidth="1"/>
    <col min="13326" max="13326" width="17.140625" style="7" customWidth="1"/>
    <col min="13327" max="13568" width="15.7109375" style="7"/>
    <col min="13569" max="13569" width="38.5703125" style="7" bestFit="1" customWidth="1"/>
    <col min="13570" max="13575" width="15.7109375" style="7" customWidth="1"/>
    <col min="13576" max="13576" width="19.140625" style="7" bestFit="1" customWidth="1"/>
    <col min="13577" max="13581" width="15.7109375" style="7" customWidth="1"/>
    <col min="13582" max="13582" width="17.140625" style="7" customWidth="1"/>
    <col min="13583" max="13824" width="15.7109375" style="7"/>
    <col min="13825" max="13825" width="38.5703125" style="7" bestFit="1" customWidth="1"/>
    <col min="13826" max="13831" width="15.7109375" style="7" customWidth="1"/>
    <col min="13832" max="13832" width="19.140625" style="7" bestFit="1" customWidth="1"/>
    <col min="13833" max="13837" width="15.7109375" style="7" customWidth="1"/>
    <col min="13838" max="13838" width="17.140625" style="7" customWidth="1"/>
    <col min="13839" max="14080" width="15.7109375" style="7"/>
    <col min="14081" max="14081" width="38.5703125" style="7" bestFit="1" customWidth="1"/>
    <col min="14082" max="14087" width="15.7109375" style="7" customWidth="1"/>
    <col min="14088" max="14088" width="19.140625" style="7" bestFit="1" customWidth="1"/>
    <col min="14089" max="14093" width="15.7109375" style="7" customWidth="1"/>
    <col min="14094" max="14094" width="17.140625" style="7" customWidth="1"/>
    <col min="14095" max="14336" width="9.140625" style="7"/>
    <col min="14337" max="14337" width="38.5703125" style="7" bestFit="1" customWidth="1"/>
    <col min="14338" max="14343" width="15.7109375" style="7" customWidth="1"/>
    <col min="14344" max="14344" width="19.140625" style="7" bestFit="1" customWidth="1"/>
    <col min="14345" max="14349" width="15.7109375" style="7" customWidth="1"/>
    <col min="14350" max="14350" width="17.140625" style="7" customWidth="1"/>
    <col min="14351" max="14592" width="15.7109375" style="7"/>
    <col min="14593" max="14593" width="38.5703125" style="7" bestFit="1" customWidth="1"/>
    <col min="14594" max="14599" width="15.7109375" style="7" customWidth="1"/>
    <col min="14600" max="14600" width="19.140625" style="7" bestFit="1" customWidth="1"/>
    <col min="14601" max="14605" width="15.7109375" style="7" customWidth="1"/>
    <col min="14606" max="14606" width="17.140625" style="7" customWidth="1"/>
    <col min="14607" max="14848" width="15.7109375" style="7"/>
    <col min="14849" max="14849" width="38.5703125" style="7" bestFit="1" customWidth="1"/>
    <col min="14850" max="14855" width="15.7109375" style="7" customWidth="1"/>
    <col min="14856" max="14856" width="19.140625" style="7" bestFit="1" customWidth="1"/>
    <col min="14857" max="14861" width="15.7109375" style="7" customWidth="1"/>
    <col min="14862" max="14862" width="17.140625" style="7" customWidth="1"/>
    <col min="14863" max="15104" width="15.7109375" style="7"/>
    <col min="15105" max="15105" width="38.5703125" style="7" bestFit="1" customWidth="1"/>
    <col min="15106" max="15111" width="15.7109375" style="7" customWidth="1"/>
    <col min="15112" max="15112" width="19.140625" style="7" bestFit="1" customWidth="1"/>
    <col min="15113" max="15117" width="15.7109375" style="7" customWidth="1"/>
    <col min="15118" max="15118" width="17.140625" style="7" customWidth="1"/>
    <col min="15119" max="15360" width="9.140625" style="7"/>
    <col min="15361" max="15361" width="38.5703125" style="7" bestFit="1" customWidth="1"/>
    <col min="15362" max="15367" width="15.7109375" style="7" customWidth="1"/>
    <col min="15368" max="15368" width="19.140625" style="7" bestFit="1" customWidth="1"/>
    <col min="15369" max="15373" width="15.7109375" style="7" customWidth="1"/>
    <col min="15374" max="15374" width="17.140625" style="7" customWidth="1"/>
    <col min="15375" max="15616" width="15.7109375" style="7"/>
    <col min="15617" max="15617" width="38.5703125" style="7" bestFit="1" customWidth="1"/>
    <col min="15618" max="15623" width="15.7109375" style="7" customWidth="1"/>
    <col min="15624" max="15624" width="19.140625" style="7" bestFit="1" customWidth="1"/>
    <col min="15625" max="15629" width="15.7109375" style="7" customWidth="1"/>
    <col min="15630" max="15630" width="17.140625" style="7" customWidth="1"/>
    <col min="15631" max="15872" width="15.7109375" style="7"/>
    <col min="15873" max="15873" width="38.5703125" style="7" bestFit="1" customWidth="1"/>
    <col min="15874" max="15879" width="15.7109375" style="7" customWidth="1"/>
    <col min="15880" max="15880" width="19.140625" style="7" bestFit="1" customWidth="1"/>
    <col min="15881" max="15885" width="15.7109375" style="7" customWidth="1"/>
    <col min="15886" max="15886" width="17.140625" style="7" customWidth="1"/>
    <col min="15887" max="16128" width="15.7109375" style="7"/>
    <col min="16129" max="16129" width="38.5703125" style="7" bestFit="1" customWidth="1"/>
    <col min="16130" max="16135" width="15.7109375" style="7" customWidth="1"/>
    <col min="16136" max="16136" width="19.140625" style="7" bestFit="1" customWidth="1"/>
    <col min="16137" max="16141" width="15.7109375" style="7" customWidth="1"/>
    <col min="16142" max="16142" width="17.140625" style="7" customWidth="1"/>
    <col min="16143" max="16384" width="9.140625" style="7"/>
  </cols>
  <sheetData>
    <row r="1" spans="1:15" x14ac:dyDescent="0.2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5" x14ac:dyDescent="0.2">
      <c r="A2" s="197" t="s">
        <v>13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5" x14ac:dyDescent="0.2">
      <c r="A3" s="197" t="s">
        <v>45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5" x14ac:dyDescent="0.2">
      <c r="A4" s="197" t="s">
        <v>106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9" spans="1:15" x14ac:dyDescent="0.2">
      <c r="A9" s="32" t="s">
        <v>23</v>
      </c>
      <c r="B9" s="33" t="s">
        <v>2</v>
      </c>
      <c r="C9" s="33" t="s">
        <v>3</v>
      </c>
      <c r="D9" s="33" t="s">
        <v>4</v>
      </c>
      <c r="E9" s="33" t="s">
        <v>5</v>
      </c>
      <c r="F9" s="33" t="s">
        <v>6</v>
      </c>
      <c r="G9" s="33" t="s">
        <v>7</v>
      </c>
      <c r="H9" s="33" t="s">
        <v>8</v>
      </c>
      <c r="I9" s="33" t="s">
        <v>9</v>
      </c>
      <c r="J9" s="33" t="s">
        <v>10</v>
      </c>
      <c r="K9" s="33" t="s">
        <v>11</v>
      </c>
      <c r="L9" s="33" t="s">
        <v>12</v>
      </c>
      <c r="M9" s="33" t="s">
        <v>1</v>
      </c>
      <c r="N9" s="33" t="s">
        <v>15</v>
      </c>
    </row>
    <row r="10" spans="1:15" x14ac:dyDescent="0.2">
      <c r="A10" s="19"/>
    </row>
    <row r="11" spans="1:15" x14ac:dyDescent="0.2">
      <c r="A11" s="8"/>
    </row>
    <row r="12" spans="1:15" x14ac:dyDescent="0.2">
      <c r="A12" s="8" t="s">
        <v>46</v>
      </c>
      <c r="B12" s="122">
        <v>333043.21999999997</v>
      </c>
      <c r="C12" s="122">
        <v>336082.51</v>
      </c>
      <c r="D12" s="122">
        <v>337342.38</v>
      </c>
      <c r="E12" s="99">
        <v>337974.44</v>
      </c>
      <c r="F12" s="100">
        <v>317077.11</v>
      </c>
      <c r="G12" s="109">
        <v>342902.92</v>
      </c>
      <c r="H12" s="122">
        <v>290321.45</v>
      </c>
      <c r="I12" s="122">
        <v>269279.06</v>
      </c>
      <c r="J12" s="122">
        <v>329947.71000000002</v>
      </c>
      <c r="K12" s="122">
        <v>337725.24</v>
      </c>
      <c r="L12" s="122">
        <v>350655.19</v>
      </c>
      <c r="M12" s="122">
        <v>371249.22</v>
      </c>
      <c r="N12" s="1">
        <f t="shared" ref="N12:N44" si="0">SUM(B12:M12)</f>
        <v>3953600.45</v>
      </c>
    </row>
    <row r="13" spans="1:15" x14ac:dyDescent="0.2">
      <c r="A13" s="8" t="s">
        <v>47</v>
      </c>
      <c r="B13" s="89">
        <v>333043.23</v>
      </c>
      <c r="C13" s="122">
        <v>336082.51</v>
      </c>
      <c r="D13" s="122">
        <v>337342.38</v>
      </c>
      <c r="E13" s="99">
        <v>337974.5</v>
      </c>
      <c r="F13" s="76">
        <v>317077.12</v>
      </c>
      <c r="G13" s="109">
        <v>342902.92</v>
      </c>
      <c r="H13" s="122">
        <v>290321.51</v>
      </c>
      <c r="I13" s="122">
        <v>269279.09000000003</v>
      </c>
      <c r="J13" s="122">
        <v>329947.71999999997</v>
      </c>
      <c r="K13" s="122">
        <v>337725.24</v>
      </c>
      <c r="L13" s="122">
        <v>350655.18</v>
      </c>
      <c r="M13" s="122">
        <v>371249.11</v>
      </c>
      <c r="N13" s="15">
        <f t="shared" si="0"/>
        <v>3953600.51</v>
      </c>
    </row>
    <row r="14" spans="1:15" x14ac:dyDescent="0.2">
      <c r="A14" s="8" t="s">
        <v>48</v>
      </c>
      <c r="B14" s="89">
        <v>166522.75</v>
      </c>
      <c r="C14" s="122">
        <v>168042.43</v>
      </c>
      <c r="D14" s="122">
        <v>168673.05</v>
      </c>
      <c r="E14" s="99">
        <v>168989.28</v>
      </c>
      <c r="F14" s="76">
        <v>158539.98000000001</v>
      </c>
      <c r="G14" s="109">
        <v>171453.14</v>
      </c>
      <c r="H14" s="122">
        <v>145162.44</v>
      </c>
      <c r="I14" s="122">
        <v>134640.99</v>
      </c>
      <c r="J14" s="122">
        <v>164975.82</v>
      </c>
      <c r="K14" s="122">
        <v>168864.04</v>
      </c>
      <c r="L14" s="122">
        <v>175329.35</v>
      </c>
      <c r="M14" s="122">
        <v>185626.56</v>
      </c>
      <c r="N14" s="15">
        <f t="shared" si="0"/>
        <v>1976819.8300000003</v>
      </c>
    </row>
    <row r="15" spans="1:15" x14ac:dyDescent="0.2">
      <c r="A15" s="8" t="s">
        <v>93</v>
      </c>
      <c r="B15" s="89">
        <v>166517.04999999999</v>
      </c>
      <c r="C15" s="122">
        <v>168042.25</v>
      </c>
      <c r="D15" s="122">
        <v>168673.11</v>
      </c>
      <c r="E15" s="99">
        <v>168989.32</v>
      </c>
      <c r="F15" s="76">
        <v>158533.15</v>
      </c>
      <c r="G15" s="109">
        <v>171443.49</v>
      </c>
      <c r="H15" s="122">
        <v>145162.45000000001</v>
      </c>
      <c r="I15" s="122">
        <v>134641.04</v>
      </c>
      <c r="J15" s="122">
        <v>164975.53</v>
      </c>
      <c r="K15" s="122">
        <v>168864.14</v>
      </c>
      <c r="L15" s="122">
        <v>175298.35</v>
      </c>
      <c r="M15" s="122">
        <v>185625.99</v>
      </c>
      <c r="N15" s="15">
        <f t="shared" si="0"/>
        <v>1976765.8700000003</v>
      </c>
    </row>
    <row r="16" spans="1:15" x14ac:dyDescent="0.2">
      <c r="A16" s="8" t="s">
        <v>49</v>
      </c>
      <c r="B16" s="89">
        <v>78709.2</v>
      </c>
      <c r="C16" s="122">
        <v>91290.77</v>
      </c>
      <c r="D16" s="122">
        <v>88035.3</v>
      </c>
      <c r="E16" s="99">
        <v>92977.15</v>
      </c>
      <c r="F16" s="76">
        <v>89685.41</v>
      </c>
      <c r="G16" s="109">
        <v>102278.57</v>
      </c>
      <c r="H16" s="122">
        <v>77915.86</v>
      </c>
      <c r="I16" s="122">
        <v>97158.75</v>
      </c>
      <c r="J16" s="122">
        <v>98308.17</v>
      </c>
      <c r="K16" s="122">
        <v>84258.44</v>
      </c>
      <c r="L16" s="122">
        <v>92341.55</v>
      </c>
      <c r="M16" s="122">
        <v>92245.43</v>
      </c>
      <c r="N16" s="15">
        <f t="shared" si="0"/>
        <v>1085204.6000000001</v>
      </c>
    </row>
    <row r="17" spans="1:14" x14ac:dyDescent="0.2">
      <c r="A17" s="8" t="s">
        <v>50</v>
      </c>
      <c r="B17" s="89">
        <v>78556.78</v>
      </c>
      <c r="C17" s="122">
        <v>91304.16</v>
      </c>
      <c r="D17" s="122">
        <v>88047.92</v>
      </c>
      <c r="E17" s="99">
        <v>92782.94</v>
      </c>
      <c r="F17" s="76">
        <v>89696.66</v>
      </c>
      <c r="G17" s="109">
        <v>102594.91</v>
      </c>
      <c r="H17" s="122">
        <v>77775.44</v>
      </c>
      <c r="I17" s="122">
        <v>97170.62</v>
      </c>
      <c r="J17" s="122">
        <v>98321.55</v>
      </c>
      <c r="K17" s="122">
        <v>85441.41</v>
      </c>
      <c r="L17" s="122">
        <v>92354.99</v>
      </c>
      <c r="M17" s="122">
        <v>92256.61</v>
      </c>
      <c r="N17" s="15">
        <f t="shared" si="0"/>
        <v>1086303.9900000002</v>
      </c>
    </row>
    <row r="18" spans="1:14" x14ac:dyDescent="0.2">
      <c r="A18" s="8" t="s">
        <v>51</v>
      </c>
      <c r="B18" s="89">
        <v>78556.88</v>
      </c>
      <c r="C18" s="122">
        <v>91304.21</v>
      </c>
      <c r="D18" s="122">
        <v>88048.12</v>
      </c>
      <c r="E18" s="99">
        <v>92854.41</v>
      </c>
      <c r="F18" s="76">
        <v>89696.81</v>
      </c>
      <c r="G18" s="109">
        <v>102524.03</v>
      </c>
      <c r="H18" s="122">
        <v>77726.41</v>
      </c>
      <c r="I18" s="122">
        <v>97170.68</v>
      </c>
      <c r="J18" s="122">
        <v>98321.8</v>
      </c>
      <c r="K18" s="122">
        <v>85441.51</v>
      </c>
      <c r="L18" s="122">
        <v>92355.01</v>
      </c>
      <c r="M18" s="122">
        <v>92256.8</v>
      </c>
      <c r="N18" s="15">
        <f t="shared" si="0"/>
        <v>1086256.6700000002</v>
      </c>
    </row>
    <row r="19" spans="1:14" x14ac:dyDescent="0.2">
      <c r="A19" s="8" t="s">
        <v>99</v>
      </c>
      <c r="B19" s="89">
        <v>6110623.29</v>
      </c>
      <c r="C19" s="89">
        <v>6191032.8399999999</v>
      </c>
      <c r="D19" s="122">
        <v>6398767.1500000004</v>
      </c>
      <c r="E19" s="122">
        <v>6619696.1299999999</v>
      </c>
      <c r="F19" s="76">
        <v>6389716.1100000003</v>
      </c>
      <c r="G19" s="122">
        <v>7336187.9100000001</v>
      </c>
      <c r="H19" s="122">
        <v>5967409.6600000001</v>
      </c>
      <c r="I19" s="122">
        <v>5748560.25</v>
      </c>
      <c r="J19" s="89">
        <v>6890937.2000000002</v>
      </c>
      <c r="K19" s="122">
        <v>6239208.7400000002</v>
      </c>
      <c r="L19" s="122">
        <v>6720433.3300000001</v>
      </c>
      <c r="M19" s="122">
        <v>6466512.6399999997</v>
      </c>
      <c r="N19" s="107">
        <f t="shared" si="0"/>
        <v>77079085.250000015</v>
      </c>
    </row>
    <row r="20" spans="1:14" x14ac:dyDescent="0.2">
      <c r="A20" s="35" t="s">
        <v>52</v>
      </c>
      <c r="B20" s="89">
        <v>12278112.789999999</v>
      </c>
      <c r="C20" s="122">
        <v>12396675.310000001</v>
      </c>
      <c r="D20" s="122">
        <v>12817748.890000001</v>
      </c>
      <c r="E20" s="99">
        <v>13272204.289999999</v>
      </c>
      <c r="F20" s="76">
        <v>12737572.51</v>
      </c>
      <c r="G20" s="109">
        <v>14685771.85</v>
      </c>
      <c r="H20" s="122">
        <v>11961410.220000001</v>
      </c>
      <c r="I20" s="122">
        <v>11527362.380000001</v>
      </c>
      <c r="J20" s="122">
        <v>13695437.460000001</v>
      </c>
      <c r="K20" s="122">
        <v>12514587</v>
      </c>
      <c r="L20" s="122">
        <v>13435055.35</v>
      </c>
      <c r="M20" s="122">
        <v>12947621.83</v>
      </c>
      <c r="N20" s="15">
        <f t="shared" si="0"/>
        <v>154269559.88</v>
      </c>
    </row>
    <row r="21" spans="1:14" x14ac:dyDescent="0.2">
      <c r="A21" s="35" t="s">
        <v>53</v>
      </c>
      <c r="B21" s="89">
        <v>24556098.140000001</v>
      </c>
      <c r="C21" s="122">
        <v>24793332.509999998</v>
      </c>
      <c r="D21" s="122">
        <v>25635559.32</v>
      </c>
      <c r="E21" s="99">
        <v>26544349.800000001</v>
      </c>
      <c r="F21" s="76">
        <v>25475083.399999999</v>
      </c>
      <c r="G21" s="109">
        <v>29370555.350000001</v>
      </c>
      <c r="H21" s="122">
        <v>23922763</v>
      </c>
      <c r="I21" s="122">
        <v>23054609.100000001</v>
      </c>
      <c r="J21" s="122">
        <v>27390767.350000001</v>
      </c>
      <c r="K21" s="122">
        <v>25036145.450000003</v>
      </c>
      <c r="L21" s="122">
        <v>26869996.759999998</v>
      </c>
      <c r="M21" s="122">
        <v>25894607.939999998</v>
      </c>
      <c r="N21" s="15">
        <f t="shared" si="0"/>
        <v>308543868.11999995</v>
      </c>
    </row>
    <row r="22" spans="1:14" x14ac:dyDescent="0.2">
      <c r="A22" s="7" t="s">
        <v>54</v>
      </c>
      <c r="B22" s="89">
        <v>12278110.380000001</v>
      </c>
      <c r="C22" s="122">
        <v>12396422.4</v>
      </c>
      <c r="D22" s="122">
        <v>12817347.710000001</v>
      </c>
      <c r="E22" s="99">
        <v>13272203.859999999</v>
      </c>
      <c r="F22" s="76">
        <v>12736911.16</v>
      </c>
      <c r="G22" s="109">
        <v>14682916.83</v>
      </c>
      <c r="H22" s="122">
        <v>11961384.34</v>
      </c>
      <c r="I22" s="122">
        <v>11527319.300000001</v>
      </c>
      <c r="J22" s="122">
        <v>13695437.4</v>
      </c>
      <c r="K22" s="122">
        <v>12508092.41</v>
      </c>
      <c r="L22" s="122">
        <v>13435024.779999999</v>
      </c>
      <c r="M22" s="122">
        <v>12947560.02</v>
      </c>
      <c r="N22" s="15">
        <f t="shared" si="0"/>
        <v>154258730.59</v>
      </c>
    </row>
    <row r="23" spans="1:14" x14ac:dyDescent="0.2">
      <c r="A23" s="7" t="s">
        <v>55</v>
      </c>
      <c r="B23" s="89">
        <v>14732399.289999999</v>
      </c>
      <c r="C23" s="122">
        <v>14875494.189999999</v>
      </c>
      <c r="D23" s="122">
        <v>15380938.130000001</v>
      </c>
      <c r="E23" s="99">
        <v>15925882.029999999</v>
      </c>
      <c r="F23" s="76">
        <v>15284785.449999999</v>
      </c>
      <c r="G23" s="109">
        <v>17619269.780000001</v>
      </c>
      <c r="H23" s="122">
        <v>14353266.439999999</v>
      </c>
      <c r="I23" s="122">
        <v>13833292.380000001</v>
      </c>
      <c r="J23" s="122">
        <v>16434098.65</v>
      </c>
      <c r="K23" s="122">
        <v>15013621.119999999</v>
      </c>
      <c r="L23" s="122">
        <v>16121520.470000001</v>
      </c>
      <c r="M23" s="122">
        <v>15536267</v>
      </c>
      <c r="N23" s="15">
        <f t="shared" si="0"/>
        <v>185110834.93000001</v>
      </c>
    </row>
    <row r="24" spans="1:14" x14ac:dyDescent="0.2">
      <c r="A24" s="7" t="s">
        <v>97</v>
      </c>
      <c r="B24" s="89">
        <v>4908002.38</v>
      </c>
      <c r="C24" s="122">
        <v>4956886.4000000004</v>
      </c>
      <c r="D24" s="122">
        <v>5126047.34</v>
      </c>
      <c r="E24" s="15">
        <v>5305622.38</v>
      </c>
      <c r="F24" s="76">
        <v>5093324.09</v>
      </c>
      <c r="G24" s="109">
        <v>5872140.5899999999</v>
      </c>
      <c r="H24" s="122">
        <v>4781339.7300000004</v>
      </c>
      <c r="I24" s="122">
        <v>4608684.9000000004</v>
      </c>
      <c r="J24" s="122">
        <v>5475551.3700000001</v>
      </c>
      <c r="K24" s="122">
        <v>5001746.68</v>
      </c>
      <c r="L24" s="122">
        <v>5372466.3399999999</v>
      </c>
      <c r="M24" s="122">
        <v>5176525.54</v>
      </c>
      <c r="N24" s="15">
        <f t="shared" si="0"/>
        <v>61678337.739999987</v>
      </c>
    </row>
    <row r="25" spans="1:14" x14ac:dyDescent="0.2">
      <c r="A25" s="7" t="s">
        <v>56</v>
      </c>
      <c r="B25" s="122">
        <v>255111.82</v>
      </c>
      <c r="C25" s="122">
        <v>247193.11</v>
      </c>
      <c r="D25" s="122">
        <v>242555.55</v>
      </c>
      <c r="E25" s="99">
        <v>233035.68</v>
      </c>
      <c r="F25" s="76">
        <v>204082.47</v>
      </c>
      <c r="G25" s="109">
        <v>253603.7</v>
      </c>
      <c r="H25" s="122">
        <v>193876.55</v>
      </c>
      <c r="I25" s="122">
        <v>187004.23</v>
      </c>
      <c r="J25" s="122">
        <v>212663.18</v>
      </c>
      <c r="K25" s="122">
        <v>194101.11</v>
      </c>
      <c r="L25" s="122">
        <v>219703.45</v>
      </c>
      <c r="M25" s="122">
        <v>247210.17</v>
      </c>
      <c r="N25" s="15">
        <f t="shared" si="0"/>
        <v>2690141.02</v>
      </c>
    </row>
    <row r="26" spans="1:14" x14ac:dyDescent="0.2">
      <c r="A26" s="7" t="s">
        <v>95</v>
      </c>
      <c r="B26" s="122">
        <v>399857.71</v>
      </c>
      <c r="C26" s="122">
        <v>436531.79</v>
      </c>
      <c r="D26" s="122">
        <v>412780.08</v>
      </c>
      <c r="E26" s="99">
        <v>400598.33</v>
      </c>
      <c r="F26" s="76">
        <v>407652.25</v>
      </c>
      <c r="G26" s="109">
        <v>418050.53</v>
      </c>
      <c r="H26" s="122">
        <v>370694.54</v>
      </c>
      <c r="I26" s="122">
        <v>373059.02</v>
      </c>
      <c r="J26" s="122">
        <v>417829.98</v>
      </c>
      <c r="K26" s="122">
        <v>370885.96</v>
      </c>
      <c r="L26" s="122">
        <v>416750.47</v>
      </c>
      <c r="M26" s="122">
        <v>394966.9</v>
      </c>
      <c r="N26" s="15">
        <f t="shared" si="0"/>
        <v>4819657.5600000005</v>
      </c>
    </row>
    <row r="27" spans="1:14" x14ac:dyDescent="0.2">
      <c r="A27" s="8" t="s">
        <v>57</v>
      </c>
      <c r="B27" s="89">
        <v>70859.06</v>
      </c>
      <c r="C27" s="122">
        <v>67222.87</v>
      </c>
      <c r="D27" s="122">
        <v>60996.19</v>
      </c>
      <c r="E27" s="99">
        <v>71085.490000000005</v>
      </c>
      <c r="F27" s="76">
        <v>67263.149999999994</v>
      </c>
      <c r="G27" s="109">
        <v>54537.15</v>
      </c>
      <c r="H27" s="122">
        <v>56076.5</v>
      </c>
      <c r="I27" s="122">
        <v>57970.400000000001</v>
      </c>
      <c r="J27" s="122">
        <v>66457.38</v>
      </c>
      <c r="K27" s="122">
        <v>56478.64</v>
      </c>
      <c r="L27" s="122">
        <v>90103.37</v>
      </c>
      <c r="M27" s="122">
        <v>117534.94</v>
      </c>
      <c r="N27" s="15">
        <f t="shared" si="0"/>
        <v>836585.14000000013</v>
      </c>
    </row>
    <row r="28" spans="1:14" x14ac:dyDescent="0.2">
      <c r="A28" s="8" t="s">
        <v>58</v>
      </c>
      <c r="B28" s="89">
        <v>9248.56</v>
      </c>
      <c r="C28" s="122">
        <v>9950.48</v>
      </c>
      <c r="D28" s="122">
        <v>10153.299999999999</v>
      </c>
      <c r="E28" s="99">
        <v>9208.66</v>
      </c>
      <c r="F28" s="76">
        <v>10129.08</v>
      </c>
      <c r="G28" s="109">
        <v>9972.25</v>
      </c>
      <c r="H28" s="122">
        <v>8926.76</v>
      </c>
      <c r="I28" s="122">
        <v>9876.74</v>
      </c>
      <c r="J28" s="122">
        <v>13374.24</v>
      </c>
      <c r="K28" s="122">
        <v>7575.36</v>
      </c>
      <c r="L28" s="122">
        <v>9654.08</v>
      </c>
      <c r="M28" s="122">
        <v>9386.5499999999993</v>
      </c>
      <c r="N28" s="15">
        <f t="shared" si="0"/>
        <v>117456.06000000001</v>
      </c>
    </row>
    <row r="29" spans="1:14" x14ac:dyDescent="0.2">
      <c r="A29" s="8" t="s">
        <v>59</v>
      </c>
      <c r="B29" s="89">
        <v>167245.06</v>
      </c>
      <c r="C29" s="122">
        <v>175201.09</v>
      </c>
      <c r="D29" s="122">
        <v>160893.60999999999</v>
      </c>
      <c r="E29" s="99">
        <v>165764.79999999999</v>
      </c>
      <c r="F29" s="76">
        <v>166325</v>
      </c>
      <c r="G29" s="109">
        <v>202087.96</v>
      </c>
      <c r="H29" s="122">
        <v>153255.85</v>
      </c>
      <c r="I29" s="122">
        <v>153451.16</v>
      </c>
      <c r="J29" s="122">
        <v>196001.39</v>
      </c>
      <c r="K29" s="122">
        <v>192640.34</v>
      </c>
      <c r="L29" s="122">
        <v>187471.43</v>
      </c>
      <c r="M29" s="122">
        <v>188086.66</v>
      </c>
      <c r="N29" s="15">
        <f t="shared" si="0"/>
        <v>2108424.35</v>
      </c>
    </row>
    <row r="30" spans="1:14" x14ac:dyDescent="0.2">
      <c r="A30" s="8" t="s">
        <v>60</v>
      </c>
      <c r="B30" s="89">
        <v>382135.4</v>
      </c>
      <c r="C30" s="122">
        <v>398571.18</v>
      </c>
      <c r="D30" s="122">
        <v>389884.77</v>
      </c>
      <c r="E30" s="99">
        <v>415793.95</v>
      </c>
      <c r="F30" s="76">
        <v>399447.85</v>
      </c>
      <c r="G30" s="109">
        <v>416403.18</v>
      </c>
      <c r="H30" s="122">
        <v>360728.97</v>
      </c>
      <c r="I30" s="122">
        <v>380411.46</v>
      </c>
      <c r="J30" s="122">
        <v>458707.85</v>
      </c>
      <c r="K30" s="122">
        <v>406120.79</v>
      </c>
      <c r="L30" s="122">
        <v>452773.71</v>
      </c>
      <c r="M30" s="122">
        <v>453807.62</v>
      </c>
      <c r="N30" s="15">
        <f t="shared" si="0"/>
        <v>4914786.7300000004</v>
      </c>
    </row>
    <row r="31" spans="1:14" x14ac:dyDescent="0.2">
      <c r="A31" s="8" t="s">
        <v>61</v>
      </c>
      <c r="B31" s="89">
        <v>191065.9</v>
      </c>
      <c r="C31" s="122">
        <v>199293.21</v>
      </c>
      <c r="D31" s="122">
        <v>194948.91</v>
      </c>
      <c r="E31" s="99">
        <v>207898.72</v>
      </c>
      <c r="F31" s="76">
        <v>199729.58</v>
      </c>
      <c r="G31" s="109">
        <v>208204.54</v>
      </c>
      <c r="H31" s="122">
        <v>180381.96</v>
      </c>
      <c r="I31" s="122">
        <v>190249.79</v>
      </c>
      <c r="J31" s="122">
        <v>229356.76</v>
      </c>
      <c r="K31" s="122">
        <v>203061.96</v>
      </c>
      <c r="L31" s="122">
        <v>226395.83</v>
      </c>
      <c r="M31" s="122">
        <v>226905.8</v>
      </c>
      <c r="N31" s="15">
        <f t="shared" si="0"/>
        <v>2457492.9599999995</v>
      </c>
    </row>
    <row r="32" spans="1:14" x14ac:dyDescent="0.2">
      <c r="A32" s="8" t="s">
        <v>62</v>
      </c>
      <c r="B32" s="89">
        <v>43072</v>
      </c>
      <c r="C32" s="122">
        <v>55359.82</v>
      </c>
      <c r="D32" s="122">
        <v>45193.46</v>
      </c>
      <c r="E32" s="99">
        <v>42910.92</v>
      </c>
      <c r="F32" s="76">
        <v>59561.9</v>
      </c>
      <c r="G32" s="109">
        <v>53820.69</v>
      </c>
      <c r="H32" s="122">
        <v>48096.33</v>
      </c>
      <c r="I32" s="122">
        <v>46157.120000000003</v>
      </c>
      <c r="J32" s="122">
        <v>46982.96</v>
      </c>
      <c r="K32" s="122">
        <v>42231.199999999997</v>
      </c>
      <c r="L32" s="122">
        <v>64440.98</v>
      </c>
      <c r="M32" s="122">
        <v>45746.42</v>
      </c>
      <c r="N32" s="15">
        <f t="shared" si="0"/>
        <v>593573.80000000016</v>
      </c>
    </row>
    <row r="33" spans="1:16" x14ac:dyDescent="0.2">
      <c r="A33" s="35" t="s">
        <v>63</v>
      </c>
      <c r="B33" s="89">
        <v>73801.210000000006</v>
      </c>
      <c r="C33" s="122">
        <v>87854.2</v>
      </c>
      <c r="D33" s="122">
        <v>90301.66</v>
      </c>
      <c r="E33" s="99">
        <v>95726.28</v>
      </c>
      <c r="F33" s="76">
        <v>82249.39</v>
      </c>
      <c r="G33" s="109">
        <v>121062.63</v>
      </c>
      <c r="H33" s="122">
        <v>90160</v>
      </c>
      <c r="I33" s="122">
        <v>82624.37</v>
      </c>
      <c r="J33" s="122">
        <v>52369.22</v>
      </c>
      <c r="K33" s="122">
        <v>74889.34</v>
      </c>
      <c r="L33" s="122">
        <v>62989.53</v>
      </c>
      <c r="M33" s="122">
        <v>238494.19</v>
      </c>
      <c r="N33" s="15">
        <f t="shared" si="0"/>
        <v>1152522.02</v>
      </c>
    </row>
    <row r="34" spans="1:16" x14ac:dyDescent="0.2">
      <c r="A34" s="35" t="s">
        <v>64</v>
      </c>
      <c r="B34" s="89">
        <v>73801.2</v>
      </c>
      <c r="C34" s="122">
        <v>87854.19</v>
      </c>
      <c r="D34" s="122">
        <v>90301.64</v>
      </c>
      <c r="E34" s="99">
        <v>95726.29</v>
      </c>
      <c r="F34" s="76">
        <v>82249.38</v>
      </c>
      <c r="G34" s="109">
        <v>121062.62</v>
      </c>
      <c r="H34" s="122">
        <v>90159.97</v>
      </c>
      <c r="I34" s="122">
        <v>82624.399999999994</v>
      </c>
      <c r="J34" s="122">
        <v>52369.22</v>
      </c>
      <c r="K34" s="122">
        <v>74889.34</v>
      </c>
      <c r="L34" s="122">
        <v>62989.53</v>
      </c>
      <c r="M34" s="122">
        <v>238494.19</v>
      </c>
      <c r="N34" s="15">
        <f t="shared" si="0"/>
        <v>1152521.97</v>
      </c>
    </row>
    <row r="35" spans="1:16" x14ac:dyDescent="0.2">
      <c r="A35" s="8" t="s">
        <v>65</v>
      </c>
      <c r="B35" s="89">
        <v>73935.600000000006</v>
      </c>
      <c r="C35" s="122">
        <v>87988.7</v>
      </c>
      <c r="D35" s="122">
        <v>90436.03</v>
      </c>
      <c r="E35" s="99">
        <v>95726.28</v>
      </c>
      <c r="F35" s="76">
        <v>82786.960000000006</v>
      </c>
      <c r="G35" s="109">
        <v>121331.41</v>
      </c>
      <c r="H35" s="122">
        <v>90831.95</v>
      </c>
      <c r="I35" s="122">
        <v>83161.960000000006</v>
      </c>
      <c r="J35" s="122">
        <v>53041.2</v>
      </c>
      <c r="K35" s="122">
        <v>75561.320000000007</v>
      </c>
      <c r="L35" s="122">
        <v>63258.32</v>
      </c>
      <c r="M35" s="122">
        <v>239168.1</v>
      </c>
      <c r="N35" s="15">
        <f>SUM(B35:M35)</f>
        <v>1157227.8299999998</v>
      </c>
    </row>
    <row r="36" spans="1:16" x14ac:dyDescent="0.2">
      <c r="A36" s="8" t="s">
        <v>66</v>
      </c>
      <c r="B36" s="89">
        <v>1260680.19</v>
      </c>
      <c r="C36" s="122">
        <v>1291830.18</v>
      </c>
      <c r="D36" s="122">
        <v>1279356.57</v>
      </c>
      <c r="E36" s="99">
        <v>1268256.77</v>
      </c>
      <c r="F36" s="76">
        <v>1192985.3700000001</v>
      </c>
      <c r="G36" s="109">
        <v>1397942.66</v>
      </c>
      <c r="H36" s="122">
        <v>1074750.31</v>
      </c>
      <c r="I36" s="122">
        <v>1025292.81</v>
      </c>
      <c r="J36" s="122">
        <v>1107642.28</v>
      </c>
      <c r="K36" s="122">
        <v>1174041.8799999999</v>
      </c>
      <c r="L36" s="122">
        <v>1252103.73</v>
      </c>
      <c r="M36" s="122">
        <v>1299409.23</v>
      </c>
      <c r="N36" s="15">
        <f>SUM(B36:M36)</f>
        <v>14624291.98</v>
      </c>
    </row>
    <row r="37" spans="1:16" x14ac:dyDescent="0.2">
      <c r="A37" s="8" t="s">
        <v>67</v>
      </c>
      <c r="B37" s="89">
        <v>2521354.52</v>
      </c>
      <c r="C37" s="122">
        <v>2583655.23</v>
      </c>
      <c r="D37" s="122">
        <v>2558704.91</v>
      </c>
      <c r="E37" s="99">
        <v>2536507.94</v>
      </c>
      <c r="F37" s="76">
        <v>2385986.38</v>
      </c>
      <c r="G37" s="109">
        <v>2795877.9</v>
      </c>
      <c r="H37" s="122">
        <v>2149496.6</v>
      </c>
      <c r="I37" s="122">
        <v>2050583.37</v>
      </c>
      <c r="J37" s="122">
        <v>2215275.33</v>
      </c>
      <c r="K37" s="122">
        <v>2348078.4900000002</v>
      </c>
      <c r="L37" s="122">
        <v>2504204.2400000002</v>
      </c>
      <c r="M37" s="122">
        <v>2598889.65</v>
      </c>
      <c r="N37" s="15">
        <f t="shared" si="0"/>
        <v>29248614.560000002</v>
      </c>
    </row>
    <row r="38" spans="1:16" x14ac:dyDescent="0.2">
      <c r="A38" s="8" t="s">
        <v>68</v>
      </c>
      <c r="B38" s="89">
        <v>3782034.86</v>
      </c>
      <c r="C38" s="122">
        <v>3875485.08</v>
      </c>
      <c r="D38" s="122">
        <v>3838061.6399999997</v>
      </c>
      <c r="E38" s="99">
        <v>3804765.04</v>
      </c>
      <c r="F38" s="76">
        <v>3578951.92</v>
      </c>
      <c r="G38" s="109">
        <v>4193817.94</v>
      </c>
      <c r="H38" s="122">
        <v>3224245.75</v>
      </c>
      <c r="I38" s="122">
        <v>3075875.19</v>
      </c>
      <c r="J38" s="122">
        <v>3322916.41</v>
      </c>
      <c r="K38" s="122">
        <v>3522121.89</v>
      </c>
      <c r="L38" s="122">
        <v>3756305.0599999996</v>
      </c>
      <c r="M38" s="122">
        <v>3898297.41</v>
      </c>
      <c r="N38" s="15">
        <f t="shared" si="0"/>
        <v>43872878.189999998</v>
      </c>
    </row>
    <row r="39" spans="1:16" x14ac:dyDescent="0.2">
      <c r="A39" s="8" t="s">
        <v>69</v>
      </c>
      <c r="B39" s="89">
        <v>1260680.19</v>
      </c>
      <c r="C39" s="122">
        <v>1291829.81</v>
      </c>
      <c r="D39" s="122">
        <v>1279356.56</v>
      </c>
      <c r="E39" s="99">
        <v>1268256.79</v>
      </c>
      <c r="F39" s="76">
        <v>1192985.83</v>
      </c>
      <c r="G39" s="109">
        <v>1397942.64</v>
      </c>
      <c r="H39" s="122">
        <v>1074750.28</v>
      </c>
      <c r="I39" s="122">
        <v>1025292.79</v>
      </c>
      <c r="J39" s="122">
        <v>1107642.1299999999</v>
      </c>
      <c r="K39" s="122">
        <v>1174041.8400000001</v>
      </c>
      <c r="L39" s="122">
        <v>1252103.8500000001</v>
      </c>
      <c r="M39" s="122">
        <v>1299408.6000000001</v>
      </c>
      <c r="N39" s="15">
        <f t="shared" si="0"/>
        <v>14624291.309999999</v>
      </c>
    </row>
    <row r="40" spans="1:16" x14ac:dyDescent="0.2">
      <c r="A40" s="8" t="s">
        <v>98</v>
      </c>
      <c r="B40" s="89">
        <v>5445277.7999999998</v>
      </c>
      <c r="C40" s="122">
        <v>5580036.0199999996</v>
      </c>
      <c r="D40" s="122">
        <v>5525870.9500000002</v>
      </c>
      <c r="E40" s="99">
        <v>5475632.7699999996</v>
      </c>
      <c r="F40" s="76">
        <v>5153054.38</v>
      </c>
      <c r="G40" s="109">
        <v>6038472.6699999999</v>
      </c>
      <c r="H40" s="122">
        <v>4642381.04</v>
      </c>
      <c r="I40" s="122">
        <v>4428935.3499999996</v>
      </c>
      <c r="J40" s="122">
        <v>4783960.05</v>
      </c>
      <c r="K40" s="122">
        <v>5066340.3</v>
      </c>
      <c r="L40" s="122">
        <v>5406590.2000000002</v>
      </c>
      <c r="M40" s="122">
        <v>5610096.2599999998</v>
      </c>
      <c r="N40" s="15">
        <f t="shared" si="0"/>
        <v>63156647.789999992</v>
      </c>
    </row>
    <row r="41" spans="1:16" x14ac:dyDescent="0.2">
      <c r="A41" s="8" t="s">
        <v>70</v>
      </c>
      <c r="B41" s="89">
        <v>66783.92</v>
      </c>
      <c r="C41" s="122">
        <v>66922.48</v>
      </c>
      <c r="D41" s="122">
        <v>82737.81</v>
      </c>
      <c r="E41" s="99">
        <v>77478.2</v>
      </c>
      <c r="F41" s="76">
        <v>70794.429999999993</v>
      </c>
      <c r="G41" s="109">
        <v>90438.39</v>
      </c>
      <c r="H41" s="122">
        <v>60512.53</v>
      </c>
      <c r="I41" s="122">
        <v>90841.26</v>
      </c>
      <c r="J41" s="122">
        <v>72953.67</v>
      </c>
      <c r="K41" s="122">
        <v>81536.25</v>
      </c>
      <c r="L41" s="122">
        <v>83481.679999999993</v>
      </c>
      <c r="M41" s="122">
        <v>80633.91</v>
      </c>
      <c r="N41" s="15">
        <f t="shared" si="0"/>
        <v>925114.53000000014</v>
      </c>
    </row>
    <row r="42" spans="1:16" x14ac:dyDescent="0.2">
      <c r="A42" s="12" t="s">
        <v>71</v>
      </c>
      <c r="B42" s="89">
        <v>33357.99</v>
      </c>
      <c r="C42" s="122">
        <v>33461.75</v>
      </c>
      <c r="D42" s="122">
        <v>41369.81</v>
      </c>
      <c r="E42" s="99">
        <v>38739.589999999997</v>
      </c>
      <c r="F42" s="76">
        <v>35397.57</v>
      </c>
      <c r="G42" s="109">
        <v>45220.19</v>
      </c>
      <c r="H42" s="122">
        <v>30256.62</v>
      </c>
      <c r="I42" s="122">
        <v>45421.24</v>
      </c>
      <c r="J42" s="122">
        <v>36477.46</v>
      </c>
      <c r="K42" s="122">
        <v>40803.47</v>
      </c>
      <c r="L42" s="122">
        <v>41741.42</v>
      </c>
      <c r="M42" s="122">
        <v>40317.74</v>
      </c>
      <c r="N42" s="15">
        <f t="shared" si="0"/>
        <v>462564.85000000003</v>
      </c>
    </row>
    <row r="43" spans="1:16" x14ac:dyDescent="0.2">
      <c r="A43" s="12" t="s">
        <v>72</v>
      </c>
      <c r="B43" s="89">
        <v>66783.839999999997</v>
      </c>
      <c r="C43" s="122">
        <v>66922.48</v>
      </c>
      <c r="D43" s="122">
        <v>82688.649999999994</v>
      </c>
      <c r="E43" s="99">
        <v>77433.38</v>
      </c>
      <c r="F43" s="76">
        <v>70759.95</v>
      </c>
      <c r="G43" s="109">
        <v>90397.13</v>
      </c>
      <c r="H43" s="122">
        <v>60510.58</v>
      </c>
      <c r="I43" s="122">
        <v>90814.98</v>
      </c>
      <c r="J43" s="122">
        <v>72927.39</v>
      </c>
      <c r="K43" s="122">
        <v>81536.25</v>
      </c>
      <c r="L43" s="122">
        <v>83474.44</v>
      </c>
      <c r="M43" s="122">
        <v>80633.91</v>
      </c>
      <c r="N43" s="36">
        <f t="shared" si="0"/>
        <v>924882.9800000001</v>
      </c>
    </row>
    <row r="44" spans="1:16" s="37" customFormat="1" x14ac:dyDescent="0.2">
      <c r="A44" s="12" t="s">
        <v>73</v>
      </c>
      <c r="B44" s="89">
        <v>0</v>
      </c>
      <c r="C44" s="122">
        <v>0</v>
      </c>
      <c r="D44" s="122">
        <v>49.12</v>
      </c>
      <c r="E44" s="99">
        <v>44.82</v>
      </c>
      <c r="F44" s="76">
        <v>34.479999999999997</v>
      </c>
      <c r="G44" s="109">
        <v>35.9</v>
      </c>
      <c r="H44" s="122">
        <v>0.01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36">
        <f t="shared" si="0"/>
        <v>164.32999999999998</v>
      </c>
    </row>
    <row r="45" spans="1:16" s="37" customFormat="1" x14ac:dyDescent="0.2">
      <c r="A45" s="12" t="s">
        <v>74</v>
      </c>
      <c r="B45" s="89">
        <v>66783.83</v>
      </c>
      <c r="C45" s="122">
        <v>66922.47</v>
      </c>
      <c r="D45" s="122">
        <v>82688.67</v>
      </c>
      <c r="E45" s="99">
        <v>77433.350000000006</v>
      </c>
      <c r="F45" s="104">
        <v>70759.95</v>
      </c>
      <c r="G45" s="109">
        <v>90422.48</v>
      </c>
      <c r="H45" s="122">
        <v>60512.52</v>
      </c>
      <c r="I45" s="122">
        <v>90841.26</v>
      </c>
      <c r="J45" s="122">
        <v>72953.67</v>
      </c>
      <c r="K45" s="122">
        <v>81536.23</v>
      </c>
      <c r="L45" s="122">
        <v>83481.67</v>
      </c>
      <c r="M45" s="122">
        <v>80633.899999999994</v>
      </c>
      <c r="N45" s="36">
        <f>SUM(B45:M45)</f>
        <v>924970</v>
      </c>
    </row>
    <row r="46" spans="1:16" s="37" customFormat="1" x14ac:dyDescent="0.2">
      <c r="A46" s="38"/>
      <c r="B46" s="38"/>
      <c r="C46" s="38"/>
      <c r="D46" s="39"/>
      <c r="E46" s="39"/>
      <c r="F46" s="38"/>
      <c r="G46" s="39"/>
      <c r="H46" s="38"/>
      <c r="I46" s="39"/>
      <c r="J46" s="38"/>
      <c r="K46" s="39"/>
      <c r="L46" s="39"/>
      <c r="M46" s="39"/>
      <c r="N46" s="39"/>
    </row>
    <row r="47" spans="1:16" s="37" customFormat="1" x14ac:dyDescent="0.2">
      <c r="A47" s="8" t="s">
        <v>75</v>
      </c>
      <c r="B47" s="40">
        <f>SUM(B12:B45)</f>
        <v>92342166.039999977</v>
      </c>
      <c r="C47" s="40">
        <f>SUM(C12:C45)</f>
        <v>93602078.63000004</v>
      </c>
      <c r="D47" s="40">
        <f>SUM(D12:D45)</f>
        <v>96011900.689999998</v>
      </c>
      <c r="E47" s="40">
        <f>SUM(E12:E45)</f>
        <v>98690524.579999998</v>
      </c>
      <c r="F47" s="40">
        <f t="shared" ref="F47:M47" si="1">SUM(F12:F45)</f>
        <v>94450886.230000004</v>
      </c>
      <c r="G47" s="40">
        <f t="shared" si="1"/>
        <v>109023646.85000002</v>
      </c>
      <c r="H47" s="40">
        <f t="shared" si="1"/>
        <v>88072564.570000008</v>
      </c>
      <c r="I47" s="40">
        <f t="shared" si="1"/>
        <v>84969657.440000027</v>
      </c>
      <c r="J47" s="40">
        <f t="shared" si="1"/>
        <v>99458929.499999985</v>
      </c>
      <c r="K47" s="40">
        <f t="shared" si="1"/>
        <v>92850193.38000001</v>
      </c>
      <c r="L47" s="40">
        <f t="shared" si="1"/>
        <v>99603503.640000015</v>
      </c>
      <c r="M47" s="40">
        <f t="shared" si="1"/>
        <v>97747726.839999989</v>
      </c>
      <c r="N47" s="40">
        <f>SUM(N12:N46)</f>
        <v>1146823778.3899999</v>
      </c>
      <c r="O47" s="7"/>
      <c r="P47" s="7"/>
    </row>
    <row r="48" spans="1:16" x14ac:dyDescent="0.2">
      <c r="A48" s="12" t="s">
        <v>44</v>
      </c>
      <c r="B48" s="90">
        <v>1644771.36</v>
      </c>
      <c r="C48" s="93">
        <v>1667212.62</v>
      </c>
      <c r="D48" s="94">
        <v>1710135.61</v>
      </c>
      <c r="E48" s="110">
        <v>1757846.53</v>
      </c>
      <c r="F48" s="105">
        <v>1682331.33</v>
      </c>
      <c r="G48" s="110">
        <v>1941896.98</v>
      </c>
      <c r="H48" s="121">
        <v>1568722.52</v>
      </c>
      <c r="I48" s="114">
        <v>1513454.45</v>
      </c>
      <c r="J48" s="121">
        <v>1771533.14</v>
      </c>
      <c r="K48" s="121">
        <v>1653820.24</v>
      </c>
      <c r="L48" s="121">
        <v>1774108.2</v>
      </c>
      <c r="M48" s="121">
        <v>1741053.69</v>
      </c>
      <c r="N48" s="121">
        <f>SUM(B48:M48)</f>
        <v>20426886.670000002</v>
      </c>
    </row>
    <row r="49" spans="1:14" x14ac:dyDescent="0.2">
      <c r="B49" s="1"/>
      <c r="M49" s="34"/>
    </row>
    <row r="50" spans="1:14" ht="13.5" thickBot="1" x14ac:dyDescent="0.25">
      <c r="A50" s="32" t="s">
        <v>15</v>
      </c>
      <c r="B50" s="41">
        <f>B47+B48</f>
        <v>93986937.399999976</v>
      </c>
      <c r="C50" s="41">
        <f>C47+C48</f>
        <v>95269291.250000045</v>
      </c>
      <c r="D50" s="41">
        <f t="shared" ref="D50:N50" si="2">D47+D48</f>
        <v>97722036.299999997</v>
      </c>
      <c r="E50" s="41">
        <f t="shared" si="2"/>
        <v>100448371.11</v>
      </c>
      <c r="F50" s="41">
        <f t="shared" si="2"/>
        <v>96133217.560000002</v>
      </c>
      <c r="G50" s="41">
        <f t="shared" si="2"/>
        <v>110965543.83000003</v>
      </c>
      <c r="H50" s="180">
        <f>H47+H48</f>
        <v>89641287.090000004</v>
      </c>
      <c r="I50" s="41">
        <f>I47+I48</f>
        <v>86483111.89000003</v>
      </c>
      <c r="J50" s="41">
        <f>J47+J48</f>
        <v>101230462.63999999</v>
      </c>
      <c r="K50" s="41">
        <f t="shared" si="2"/>
        <v>94504013.620000005</v>
      </c>
      <c r="L50" s="41">
        <f>L47+L48</f>
        <v>101377611.84000002</v>
      </c>
      <c r="M50" s="41">
        <f>M47+M48</f>
        <v>99488780.529999986</v>
      </c>
      <c r="N50" s="41">
        <f t="shared" si="2"/>
        <v>1167250665.0599999</v>
      </c>
    </row>
    <row r="51" spans="1:14" ht="13.5" thickTop="1" x14ac:dyDescent="0.2"/>
    <row r="55" spans="1:14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4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topLeftCell="A4" zoomScaleNormal="100" workbookViewId="0">
      <selection activeCell="G30" sqref="G30"/>
    </sheetView>
  </sheetViews>
  <sheetFormatPr defaultRowHeight="14.25" x14ac:dyDescent="0.2"/>
  <cols>
    <col min="1" max="1" width="36.42578125" style="125" customWidth="1"/>
    <col min="2" max="5" width="15.7109375" style="131" bestFit="1" customWidth="1"/>
    <col min="6" max="6" width="15.5703125" style="131" customWidth="1"/>
    <col min="7" max="7" width="14.42578125" style="131" bestFit="1" customWidth="1"/>
    <col min="8" max="9" width="15.42578125" style="43" customWidth="1"/>
    <col min="10" max="10" width="14.140625" style="125" bestFit="1" customWidth="1"/>
    <col min="11" max="11" width="15.7109375" style="125" bestFit="1" customWidth="1"/>
    <col min="12" max="12" width="14" style="125" customWidth="1"/>
    <col min="13" max="13" width="11.5703125" style="125" bestFit="1" customWidth="1"/>
    <col min="14" max="258" width="9.140625" style="125"/>
    <col min="259" max="259" width="36.42578125" style="125" customWidth="1"/>
    <col min="260" max="261" width="13.7109375" style="125" customWidth="1"/>
    <col min="262" max="262" width="14.85546875" style="125" bestFit="1" customWidth="1"/>
    <col min="263" max="263" width="13.7109375" style="125" customWidth="1"/>
    <col min="264" max="265" width="15.42578125" style="125" customWidth="1"/>
    <col min="266" max="266" width="14" style="125" bestFit="1" customWidth="1"/>
    <col min="267" max="267" width="9.140625" style="125"/>
    <col min="268" max="268" width="14" style="125" customWidth="1"/>
    <col min="269" max="514" width="9.140625" style="125"/>
    <col min="515" max="515" width="36.42578125" style="125" customWidth="1"/>
    <col min="516" max="517" width="13.7109375" style="125" customWidth="1"/>
    <col min="518" max="518" width="14.85546875" style="125" bestFit="1" customWidth="1"/>
    <col min="519" max="519" width="13.7109375" style="125" customWidth="1"/>
    <col min="520" max="521" width="15.42578125" style="125" customWidth="1"/>
    <col min="522" max="522" width="14" style="125" bestFit="1" customWidth="1"/>
    <col min="523" max="523" width="9.140625" style="125"/>
    <col min="524" max="524" width="14" style="125" customWidth="1"/>
    <col min="525" max="770" width="9.140625" style="125"/>
    <col min="771" max="771" width="36.42578125" style="125" customWidth="1"/>
    <col min="772" max="773" width="13.7109375" style="125" customWidth="1"/>
    <col min="774" max="774" width="14.85546875" style="125" bestFit="1" customWidth="1"/>
    <col min="775" max="775" width="13.7109375" style="125" customWidth="1"/>
    <col min="776" max="777" width="15.42578125" style="125" customWidth="1"/>
    <col min="778" max="778" width="14" style="125" bestFit="1" customWidth="1"/>
    <col min="779" max="779" width="9.140625" style="125"/>
    <col min="780" max="780" width="14" style="125" customWidth="1"/>
    <col min="781" max="1026" width="9.140625" style="125"/>
    <col min="1027" max="1027" width="36.42578125" style="125" customWidth="1"/>
    <col min="1028" max="1029" width="13.7109375" style="125" customWidth="1"/>
    <col min="1030" max="1030" width="14.85546875" style="125" bestFit="1" customWidth="1"/>
    <col min="1031" max="1031" width="13.7109375" style="125" customWidth="1"/>
    <col min="1032" max="1033" width="15.42578125" style="125" customWidth="1"/>
    <col min="1034" max="1034" width="14" style="125" bestFit="1" customWidth="1"/>
    <col min="1035" max="1035" width="9.140625" style="125"/>
    <col min="1036" max="1036" width="14" style="125" customWidth="1"/>
    <col min="1037" max="1282" width="9.140625" style="125"/>
    <col min="1283" max="1283" width="36.42578125" style="125" customWidth="1"/>
    <col min="1284" max="1285" width="13.7109375" style="125" customWidth="1"/>
    <col min="1286" max="1286" width="14.85546875" style="125" bestFit="1" customWidth="1"/>
    <col min="1287" max="1287" width="13.7109375" style="125" customWidth="1"/>
    <col min="1288" max="1289" width="15.42578125" style="125" customWidth="1"/>
    <col min="1290" max="1290" width="14" style="125" bestFit="1" customWidth="1"/>
    <col min="1291" max="1291" width="9.140625" style="125"/>
    <col min="1292" max="1292" width="14" style="125" customWidth="1"/>
    <col min="1293" max="1538" width="9.140625" style="125"/>
    <col min="1539" max="1539" width="36.42578125" style="125" customWidth="1"/>
    <col min="1540" max="1541" width="13.7109375" style="125" customWidth="1"/>
    <col min="1542" max="1542" width="14.85546875" style="125" bestFit="1" customWidth="1"/>
    <col min="1543" max="1543" width="13.7109375" style="125" customWidth="1"/>
    <col min="1544" max="1545" width="15.42578125" style="125" customWidth="1"/>
    <col min="1546" max="1546" width="14" style="125" bestFit="1" customWidth="1"/>
    <col min="1547" max="1547" width="9.140625" style="125"/>
    <col min="1548" max="1548" width="14" style="125" customWidth="1"/>
    <col min="1549" max="1794" width="9.140625" style="125"/>
    <col min="1795" max="1795" width="36.42578125" style="125" customWidth="1"/>
    <col min="1796" max="1797" width="13.7109375" style="125" customWidth="1"/>
    <col min="1798" max="1798" width="14.85546875" style="125" bestFit="1" customWidth="1"/>
    <col min="1799" max="1799" width="13.7109375" style="125" customWidth="1"/>
    <col min="1800" max="1801" width="15.42578125" style="125" customWidth="1"/>
    <col min="1802" max="1802" width="14" style="125" bestFit="1" customWidth="1"/>
    <col min="1803" max="1803" width="9.140625" style="125"/>
    <col min="1804" max="1804" width="14" style="125" customWidth="1"/>
    <col min="1805" max="2050" width="9.140625" style="125"/>
    <col min="2051" max="2051" width="36.42578125" style="125" customWidth="1"/>
    <col min="2052" max="2053" width="13.7109375" style="125" customWidth="1"/>
    <col min="2054" max="2054" width="14.85546875" style="125" bestFit="1" customWidth="1"/>
    <col min="2055" max="2055" width="13.7109375" style="125" customWidth="1"/>
    <col min="2056" max="2057" width="15.42578125" style="125" customWidth="1"/>
    <col min="2058" max="2058" width="14" style="125" bestFit="1" customWidth="1"/>
    <col min="2059" max="2059" width="9.140625" style="125"/>
    <col min="2060" max="2060" width="14" style="125" customWidth="1"/>
    <col min="2061" max="2306" width="9.140625" style="125"/>
    <col min="2307" max="2307" width="36.42578125" style="125" customWidth="1"/>
    <col min="2308" max="2309" width="13.7109375" style="125" customWidth="1"/>
    <col min="2310" max="2310" width="14.85546875" style="125" bestFit="1" customWidth="1"/>
    <col min="2311" max="2311" width="13.7109375" style="125" customWidth="1"/>
    <col min="2312" max="2313" width="15.42578125" style="125" customWidth="1"/>
    <col min="2314" max="2314" width="14" style="125" bestFit="1" customWidth="1"/>
    <col min="2315" max="2315" width="9.140625" style="125"/>
    <col min="2316" max="2316" width="14" style="125" customWidth="1"/>
    <col min="2317" max="2562" width="9.140625" style="125"/>
    <col min="2563" max="2563" width="36.42578125" style="125" customWidth="1"/>
    <col min="2564" max="2565" width="13.7109375" style="125" customWidth="1"/>
    <col min="2566" max="2566" width="14.85546875" style="125" bestFit="1" customWidth="1"/>
    <col min="2567" max="2567" width="13.7109375" style="125" customWidth="1"/>
    <col min="2568" max="2569" width="15.42578125" style="125" customWidth="1"/>
    <col min="2570" max="2570" width="14" style="125" bestFit="1" customWidth="1"/>
    <col min="2571" max="2571" width="9.140625" style="125"/>
    <col min="2572" max="2572" width="14" style="125" customWidth="1"/>
    <col min="2573" max="2818" width="9.140625" style="125"/>
    <col min="2819" max="2819" width="36.42578125" style="125" customWidth="1"/>
    <col min="2820" max="2821" width="13.7109375" style="125" customWidth="1"/>
    <col min="2822" max="2822" width="14.85546875" style="125" bestFit="1" customWidth="1"/>
    <col min="2823" max="2823" width="13.7109375" style="125" customWidth="1"/>
    <col min="2824" max="2825" width="15.42578125" style="125" customWidth="1"/>
    <col min="2826" max="2826" width="14" style="125" bestFit="1" customWidth="1"/>
    <col min="2827" max="2827" width="9.140625" style="125"/>
    <col min="2828" max="2828" width="14" style="125" customWidth="1"/>
    <col min="2829" max="3074" width="9.140625" style="125"/>
    <col min="3075" max="3075" width="36.42578125" style="125" customWidth="1"/>
    <col min="3076" max="3077" width="13.7109375" style="125" customWidth="1"/>
    <col min="3078" max="3078" width="14.85546875" style="125" bestFit="1" customWidth="1"/>
    <col min="3079" max="3079" width="13.7109375" style="125" customWidth="1"/>
    <col min="3080" max="3081" width="15.42578125" style="125" customWidth="1"/>
    <col min="3082" max="3082" width="14" style="125" bestFit="1" customWidth="1"/>
    <col min="3083" max="3083" width="9.140625" style="125"/>
    <col min="3084" max="3084" width="14" style="125" customWidth="1"/>
    <col min="3085" max="3330" width="9.140625" style="125"/>
    <col min="3331" max="3331" width="36.42578125" style="125" customWidth="1"/>
    <col min="3332" max="3333" width="13.7109375" style="125" customWidth="1"/>
    <col min="3334" max="3334" width="14.85546875" style="125" bestFit="1" customWidth="1"/>
    <col min="3335" max="3335" width="13.7109375" style="125" customWidth="1"/>
    <col min="3336" max="3337" width="15.42578125" style="125" customWidth="1"/>
    <col min="3338" max="3338" width="14" style="125" bestFit="1" customWidth="1"/>
    <col min="3339" max="3339" width="9.140625" style="125"/>
    <col min="3340" max="3340" width="14" style="125" customWidth="1"/>
    <col min="3341" max="3586" width="9.140625" style="125"/>
    <col min="3587" max="3587" width="36.42578125" style="125" customWidth="1"/>
    <col min="3588" max="3589" width="13.7109375" style="125" customWidth="1"/>
    <col min="3590" max="3590" width="14.85546875" style="125" bestFit="1" customWidth="1"/>
    <col min="3591" max="3591" width="13.7109375" style="125" customWidth="1"/>
    <col min="3592" max="3593" width="15.42578125" style="125" customWidth="1"/>
    <col min="3594" max="3594" width="14" style="125" bestFit="1" customWidth="1"/>
    <col min="3595" max="3595" width="9.140625" style="125"/>
    <col min="3596" max="3596" width="14" style="125" customWidth="1"/>
    <col min="3597" max="3842" width="9.140625" style="125"/>
    <col min="3843" max="3843" width="36.42578125" style="125" customWidth="1"/>
    <col min="3844" max="3845" width="13.7109375" style="125" customWidth="1"/>
    <col min="3846" max="3846" width="14.85546875" style="125" bestFit="1" customWidth="1"/>
    <col min="3847" max="3847" width="13.7109375" style="125" customWidth="1"/>
    <col min="3848" max="3849" width="15.42578125" style="125" customWidth="1"/>
    <col min="3850" max="3850" width="14" style="125" bestFit="1" customWidth="1"/>
    <col min="3851" max="3851" width="9.140625" style="125"/>
    <col min="3852" max="3852" width="14" style="125" customWidth="1"/>
    <col min="3853" max="4098" width="9.140625" style="125"/>
    <col min="4099" max="4099" width="36.42578125" style="125" customWidth="1"/>
    <col min="4100" max="4101" width="13.7109375" style="125" customWidth="1"/>
    <col min="4102" max="4102" width="14.85546875" style="125" bestFit="1" customWidth="1"/>
    <col min="4103" max="4103" width="13.7109375" style="125" customWidth="1"/>
    <col min="4104" max="4105" width="15.42578125" style="125" customWidth="1"/>
    <col min="4106" max="4106" width="14" style="125" bestFit="1" customWidth="1"/>
    <col min="4107" max="4107" width="9.140625" style="125"/>
    <col min="4108" max="4108" width="14" style="125" customWidth="1"/>
    <col min="4109" max="4354" width="9.140625" style="125"/>
    <col min="4355" max="4355" width="36.42578125" style="125" customWidth="1"/>
    <col min="4356" max="4357" width="13.7109375" style="125" customWidth="1"/>
    <col min="4358" max="4358" width="14.85546875" style="125" bestFit="1" customWidth="1"/>
    <col min="4359" max="4359" width="13.7109375" style="125" customWidth="1"/>
    <col min="4360" max="4361" width="15.42578125" style="125" customWidth="1"/>
    <col min="4362" max="4362" width="14" style="125" bestFit="1" customWidth="1"/>
    <col min="4363" max="4363" width="9.140625" style="125"/>
    <col min="4364" max="4364" width="14" style="125" customWidth="1"/>
    <col min="4365" max="4610" width="9.140625" style="125"/>
    <col min="4611" max="4611" width="36.42578125" style="125" customWidth="1"/>
    <col min="4612" max="4613" width="13.7109375" style="125" customWidth="1"/>
    <col min="4614" max="4614" width="14.85546875" style="125" bestFit="1" customWidth="1"/>
    <col min="4615" max="4615" width="13.7109375" style="125" customWidth="1"/>
    <col min="4616" max="4617" width="15.42578125" style="125" customWidth="1"/>
    <col min="4618" max="4618" width="14" style="125" bestFit="1" customWidth="1"/>
    <col min="4619" max="4619" width="9.140625" style="125"/>
    <col min="4620" max="4620" width="14" style="125" customWidth="1"/>
    <col min="4621" max="4866" width="9.140625" style="125"/>
    <col min="4867" max="4867" width="36.42578125" style="125" customWidth="1"/>
    <col min="4868" max="4869" width="13.7109375" style="125" customWidth="1"/>
    <col min="4870" max="4870" width="14.85546875" style="125" bestFit="1" customWidth="1"/>
    <col min="4871" max="4871" width="13.7109375" style="125" customWidth="1"/>
    <col min="4872" max="4873" width="15.42578125" style="125" customWidth="1"/>
    <col min="4874" max="4874" width="14" style="125" bestFit="1" customWidth="1"/>
    <col min="4875" max="4875" width="9.140625" style="125"/>
    <col min="4876" max="4876" width="14" style="125" customWidth="1"/>
    <col min="4877" max="5122" width="9.140625" style="125"/>
    <col min="5123" max="5123" width="36.42578125" style="125" customWidth="1"/>
    <col min="5124" max="5125" width="13.7109375" style="125" customWidth="1"/>
    <col min="5126" max="5126" width="14.85546875" style="125" bestFit="1" customWidth="1"/>
    <col min="5127" max="5127" width="13.7109375" style="125" customWidth="1"/>
    <col min="5128" max="5129" width="15.42578125" style="125" customWidth="1"/>
    <col min="5130" max="5130" width="14" style="125" bestFit="1" customWidth="1"/>
    <col min="5131" max="5131" width="9.140625" style="125"/>
    <col min="5132" max="5132" width="14" style="125" customWidth="1"/>
    <col min="5133" max="5378" width="9.140625" style="125"/>
    <col min="5379" max="5379" width="36.42578125" style="125" customWidth="1"/>
    <col min="5380" max="5381" width="13.7109375" style="125" customWidth="1"/>
    <col min="5382" max="5382" width="14.85546875" style="125" bestFit="1" customWidth="1"/>
    <col min="5383" max="5383" width="13.7109375" style="125" customWidth="1"/>
    <col min="5384" max="5385" width="15.42578125" style="125" customWidth="1"/>
    <col min="5386" max="5386" width="14" style="125" bestFit="1" customWidth="1"/>
    <col min="5387" max="5387" width="9.140625" style="125"/>
    <col min="5388" max="5388" width="14" style="125" customWidth="1"/>
    <col min="5389" max="5634" width="9.140625" style="125"/>
    <col min="5635" max="5635" width="36.42578125" style="125" customWidth="1"/>
    <col min="5636" max="5637" width="13.7109375" style="125" customWidth="1"/>
    <col min="5638" max="5638" width="14.85546875" style="125" bestFit="1" customWidth="1"/>
    <col min="5639" max="5639" width="13.7109375" style="125" customWidth="1"/>
    <col min="5640" max="5641" width="15.42578125" style="125" customWidth="1"/>
    <col min="5642" max="5642" width="14" style="125" bestFit="1" customWidth="1"/>
    <col min="5643" max="5643" width="9.140625" style="125"/>
    <col min="5644" max="5644" width="14" style="125" customWidth="1"/>
    <col min="5645" max="5890" width="9.140625" style="125"/>
    <col min="5891" max="5891" width="36.42578125" style="125" customWidth="1"/>
    <col min="5892" max="5893" width="13.7109375" style="125" customWidth="1"/>
    <col min="5894" max="5894" width="14.85546875" style="125" bestFit="1" customWidth="1"/>
    <col min="5895" max="5895" width="13.7109375" style="125" customWidth="1"/>
    <col min="5896" max="5897" width="15.42578125" style="125" customWidth="1"/>
    <col min="5898" max="5898" width="14" style="125" bestFit="1" customWidth="1"/>
    <col min="5899" max="5899" width="9.140625" style="125"/>
    <col min="5900" max="5900" width="14" style="125" customWidth="1"/>
    <col min="5901" max="6146" width="9.140625" style="125"/>
    <col min="6147" max="6147" width="36.42578125" style="125" customWidth="1"/>
    <col min="6148" max="6149" width="13.7109375" style="125" customWidth="1"/>
    <col min="6150" max="6150" width="14.85546875" style="125" bestFit="1" customWidth="1"/>
    <col min="6151" max="6151" width="13.7109375" style="125" customWidth="1"/>
    <col min="6152" max="6153" width="15.42578125" style="125" customWidth="1"/>
    <col min="6154" max="6154" width="14" style="125" bestFit="1" customWidth="1"/>
    <col min="6155" max="6155" width="9.140625" style="125"/>
    <col min="6156" max="6156" width="14" style="125" customWidth="1"/>
    <col min="6157" max="6402" width="9.140625" style="125"/>
    <col min="6403" max="6403" width="36.42578125" style="125" customWidth="1"/>
    <col min="6404" max="6405" width="13.7109375" style="125" customWidth="1"/>
    <col min="6406" max="6406" width="14.85546875" style="125" bestFit="1" customWidth="1"/>
    <col min="6407" max="6407" width="13.7109375" style="125" customWidth="1"/>
    <col min="6408" max="6409" width="15.42578125" style="125" customWidth="1"/>
    <col min="6410" max="6410" width="14" style="125" bestFit="1" customWidth="1"/>
    <col min="6411" max="6411" width="9.140625" style="125"/>
    <col min="6412" max="6412" width="14" style="125" customWidth="1"/>
    <col min="6413" max="6658" width="9.140625" style="125"/>
    <col min="6659" max="6659" width="36.42578125" style="125" customWidth="1"/>
    <col min="6660" max="6661" width="13.7109375" style="125" customWidth="1"/>
    <col min="6662" max="6662" width="14.85546875" style="125" bestFit="1" customWidth="1"/>
    <col min="6663" max="6663" width="13.7109375" style="125" customWidth="1"/>
    <col min="6664" max="6665" width="15.42578125" style="125" customWidth="1"/>
    <col min="6666" max="6666" width="14" style="125" bestFit="1" customWidth="1"/>
    <col min="6667" max="6667" width="9.140625" style="125"/>
    <col min="6668" max="6668" width="14" style="125" customWidth="1"/>
    <col min="6669" max="6914" width="9.140625" style="125"/>
    <col min="6915" max="6915" width="36.42578125" style="125" customWidth="1"/>
    <col min="6916" max="6917" width="13.7109375" style="125" customWidth="1"/>
    <col min="6918" max="6918" width="14.85546875" style="125" bestFit="1" customWidth="1"/>
    <col min="6919" max="6919" width="13.7109375" style="125" customWidth="1"/>
    <col min="6920" max="6921" width="15.42578125" style="125" customWidth="1"/>
    <col min="6922" max="6922" width="14" style="125" bestFit="1" customWidth="1"/>
    <col min="6923" max="6923" width="9.140625" style="125"/>
    <col min="6924" max="6924" width="14" style="125" customWidth="1"/>
    <col min="6925" max="7170" width="9.140625" style="125"/>
    <col min="7171" max="7171" width="36.42578125" style="125" customWidth="1"/>
    <col min="7172" max="7173" width="13.7109375" style="125" customWidth="1"/>
    <col min="7174" max="7174" width="14.85546875" style="125" bestFit="1" customWidth="1"/>
    <col min="7175" max="7175" width="13.7109375" style="125" customWidth="1"/>
    <col min="7176" max="7177" width="15.42578125" style="125" customWidth="1"/>
    <col min="7178" max="7178" width="14" style="125" bestFit="1" customWidth="1"/>
    <col min="7179" max="7179" width="9.140625" style="125"/>
    <col min="7180" max="7180" width="14" style="125" customWidth="1"/>
    <col min="7181" max="7426" width="9.140625" style="125"/>
    <col min="7427" max="7427" width="36.42578125" style="125" customWidth="1"/>
    <col min="7428" max="7429" width="13.7109375" style="125" customWidth="1"/>
    <col min="7430" max="7430" width="14.85546875" style="125" bestFit="1" customWidth="1"/>
    <col min="7431" max="7431" width="13.7109375" style="125" customWidth="1"/>
    <col min="7432" max="7433" width="15.42578125" style="125" customWidth="1"/>
    <col min="7434" max="7434" width="14" style="125" bestFit="1" customWidth="1"/>
    <col min="7435" max="7435" width="9.140625" style="125"/>
    <col min="7436" max="7436" width="14" style="125" customWidth="1"/>
    <col min="7437" max="7682" width="9.140625" style="125"/>
    <col min="7683" max="7683" width="36.42578125" style="125" customWidth="1"/>
    <col min="7684" max="7685" width="13.7109375" style="125" customWidth="1"/>
    <col min="7686" max="7686" width="14.85546875" style="125" bestFit="1" customWidth="1"/>
    <col min="7687" max="7687" width="13.7109375" style="125" customWidth="1"/>
    <col min="7688" max="7689" width="15.42578125" style="125" customWidth="1"/>
    <col min="7690" max="7690" width="14" style="125" bestFit="1" customWidth="1"/>
    <col min="7691" max="7691" width="9.140625" style="125"/>
    <col min="7692" max="7692" width="14" style="125" customWidth="1"/>
    <col min="7693" max="7938" width="9.140625" style="125"/>
    <col min="7939" max="7939" width="36.42578125" style="125" customWidth="1"/>
    <col min="7940" max="7941" width="13.7109375" style="125" customWidth="1"/>
    <col min="7942" max="7942" width="14.85546875" style="125" bestFit="1" customWidth="1"/>
    <col min="7943" max="7943" width="13.7109375" style="125" customWidth="1"/>
    <col min="7944" max="7945" width="15.42578125" style="125" customWidth="1"/>
    <col min="7946" max="7946" width="14" style="125" bestFit="1" customWidth="1"/>
    <col min="7947" max="7947" width="9.140625" style="125"/>
    <col min="7948" max="7948" width="14" style="125" customWidth="1"/>
    <col min="7949" max="8194" width="9.140625" style="125"/>
    <col min="8195" max="8195" width="36.42578125" style="125" customWidth="1"/>
    <col min="8196" max="8197" width="13.7109375" style="125" customWidth="1"/>
    <col min="8198" max="8198" width="14.85546875" style="125" bestFit="1" customWidth="1"/>
    <col min="8199" max="8199" width="13.7109375" style="125" customWidth="1"/>
    <col min="8200" max="8201" width="15.42578125" style="125" customWidth="1"/>
    <col min="8202" max="8202" width="14" style="125" bestFit="1" customWidth="1"/>
    <col min="8203" max="8203" width="9.140625" style="125"/>
    <col min="8204" max="8204" width="14" style="125" customWidth="1"/>
    <col min="8205" max="8450" width="9.140625" style="125"/>
    <col min="8451" max="8451" width="36.42578125" style="125" customWidth="1"/>
    <col min="8452" max="8453" width="13.7109375" style="125" customWidth="1"/>
    <col min="8454" max="8454" width="14.85546875" style="125" bestFit="1" customWidth="1"/>
    <col min="8455" max="8455" width="13.7109375" style="125" customWidth="1"/>
    <col min="8456" max="8457" width="15.42578125" style="125" customWidth="1"/>
    <col min="8458" max="8458" width="14" style="125" bestFit="1" customWidth="1"/>
    <col min="8459" max="8459" width="9.140625" style="125"/>
    <col min="8460" max="8460" width="14" style="125" customWidth="1"/>
    <col min="8461" max="8706" width="9.140625" style="125"/>
    <col min="8707" max="8707" width="36.42578125" style="125" customWidth="1"/>
    <col min="8708" max="8709" width="13.7109375" style="125" customWidth="1"/>
    <col min="8710" max="8710" width="14.85546875" style="125" bestFit="1" customWidth="1"/>
    <col min="8711" max="8711" width="13.7109375" style="125" customWidth="1"/>
    <col min="8712" max="8713" width="15.42578125" style="125" customWidth="1"/>
    <col min="8714" max="8714" width="14" style="125" bestFit="1" customWidth="1"/>
    <col min="8715" max="8715" width="9.140625" style="125"/>
    <col min="8716" max="8716" width="14" style="125" customWidth="1"/>
    <col min="8717" max="8962" width="9.140625" style="125"/>
    <col min="8963" max="8963" width="36.42578125" style="125" customWidth="1"/>
    <col min="8964" max="8965" width="13.7109375" style="125" customWidth="1"/>
    <col min="8966" max="8966" width="14.85546875" style="125" bestFit="1" customWidth="1"/>
    <col min="8967" max="8967" width="13.7109375" style="125" customWidth="1"/>
    <col min="8968" max="8969" width="15.42578125" style="125" customWidth="1"/>
    <col min="8970" max="8970" width="14" style="125" bestFit="1" customWidth="1"/>
    <col min="8971" max="8971" width="9.140625" style="125"/>
    <col min="8972" max="8972" width="14" style="125" customWidth="1"/>
    <col min="8973" max="9218" width="9.140625" style="125"/>
    <col min="9219" max="9219" width="36.42578125" style="125" customWidth="1"/>
    <col min="9220" max="9221" width="13.7109375" style="125" customWidth="1"/>
    <col min="9222" max="9222" width="14.85546875" style="125" bestFit="1" customWidth="1"/>
    <col min="9223" max="9223" width="13.7109375" style="125" customWidth="1"/>
    <col min="9224" max="9225" width="15.42578125" style="125" customWidth="1"/>
    <col min="9226" max="9226" width="14" style="125" bestFit="1" customWidth="1"/>
    <col min="9227" max="9227" width="9.140625" style="125"/>
    <col min="9228" max="9228" width="14" style="125" customWidth="1"/>
    <col min="9229" max="9474" width="9.140625" style="125"/>
    <col min="9475" max="9475" width="36.42578125" style="125" customWidth="1"/>
    <col min="9476" max="9477" width="13.7109375" style="125" customWidth="1"/>
    <col min="9478" max="9478" width="14.85546875" style="125" bestFit="1" customWidth="1"/>
    <col min="9479" max="9479" width="13.7109375" style="125" customWidth="1"/>
    <col min="9480" max="9481" width="15.42578125" style="125" customWidth="1"/>
    <col min="9482" max="9482" width="14" style="125" bestFit="1" customWidth="1"/>
    <col min="9483" max="9483" width="9.140625" style="125"/>
    <col min="9484" max="9484" width="14" style="125" customWidth="1"/>
    <col min="9485" max="9730" width="9.140625" style="125"/>
    <col min="9731" max="9731" width="36.42578125" style="125" customWidth="1"/>
    <col min="9732" max="9733" width="13.7109375" style="125" customWidth="1"/>
    <col min="9734" max="9734" width="14.85546875" style="125" bestFit="1" customWidth="1"/>
    <col min="9735" max="9735" width="13.7109375" style="125" customWidth="1"/>
    <col min="9736" max="9737" width="15.42578125" style="125" customWidth="1"/>
    <col min="9738" max="9738" width="14" style="125" bestFit="1" customWidth="1"/>
    <col min="9739" max="9739" width="9.140625" style="125"/>
    <col min="9740" max="9740" width="14" style="125" customWidth="1"/>
    <col min="9741" max="9986" width="9.140625" style="125"/>
    <col min="9987" max="9987" width="36.42578125" style="125" customWidth="1"/>
    <col min="9988" max="9989" width="13.7109375" style="125" customWidth="1"/>
    <col min="9990" max="9990" width="14.85546875" style="125" bestFit="1" customWidth="1"/>
    <col min="9991" max="9991" width="13.7109375" style="125" customWidth="1"/>
    <col min="9992" max="9993" width="15.42578125" style="125" customWidth="1"/>
    <col min="9994" max="9994" width="14" style="125" bestFit="1" customWidth="1"/>
    <col min="9995" max="9995" width="9.140625" style="125"/>
    <col min="9996" max="9996" width="14" style="125" customWidth="1"/>
    <col min="9997" max="10242" width="9.140625" style="125"/>
    <col min="10243" max="10243" width="36.42578125" style="125" customWidth="1"/>
    <col min="10244" max="10245" width="13.7109375" style="125" customWidth="1"/>
    <col min="10246" max="10246" width="14.85546875" style="125" bestFit="1" customWidth="1"/>
    <col min="10247" max="10247" width="13.7109375" style="125" customWidth="1"/>
    <col min="10248" max="10249" width="15.42578125" style="125" customWidth="1"/>
    <col min="10250" max="10250" width="14" style="125" bestFit="1" customWidth="1"/>
    <col min="10251" max="10251" width="9.140625" style="125"/>
    <col min="10252" max="10252" width="14" style="125" customWidth="1"/>
    <col min="10253" max="10498" width="9.140625" style="125"/>
    <col min="10499" max="10499" width="36.42578125" style="125" customWidth="1"/>
    <col min="10500" max="10501" width="13.7109375" style="125" customWidth="1"/>
    <col min="10502" max="10502" width="14.85546875" style="125" bestFit="1" customWidth="1"/>
    <col min="10503" max="10503" width="13.7109375" style="125" customWidth="1"/>
    <col min="10504" max="10505" width="15.42578125" style="125" customWidth="1"/>
    <col min="10506" max="10506" width="14" style="125" bestFit="1" customWidth="1"/>
    <col min="10507" max="10507" width="9.140625" style="125"/>
    <col min="10508" max="10508" width="14" style="125" customWidth="1"/>
    <col min="10509" max="10754" width="9.140625" style="125"/>
    <col min="10755" max="10755" width="36.42578125" style="125" customWidth="1"/>
    <col min="10756" max="10757" width="13.7109375" style="125" customWidth="1"/>
    <col min="10758" max="10758" width="14.85546875" style="125" bestFit="1" customWidth="1"/>
    <col min="10759" max="10759" width="13.7109375" style="125" customWidth="1"/>
    <col min="10760" max="10761" width="15.42578125" style="125" customWidth="1"/>
    <col min="10762" max="10762" width="14" style="125" bestFit="1" customWidth="1"/>
    <col min="10763" max="10763" width="9.140625" style="125"/>
    <col min="10764" max="10764" width="14" style="125" customWidth="1"/>
    <col min="10765" max="11010" width="9.140625" style="125"/>
    <col min="11011" max="11011" width="36.42578125" style="125" customWidth="1"/>
    <col min="11012" max="11013" width="13.7109375" style="125" customWidth="1"/>
    <col min="11014" max="11014" width="14.85546875" style="125" bestFit="1" customWidth="1"/>
    <col min="11015" max="11015" width="13.7109375" style="125" customWidth="1"/>
    <col min="11016" max="11017" width="15.42578125" style="125" customWidth="1"/>
    <col min="11018" max="11018" width="14" style="125" bestFit="1" customWidth="1"/>
    <col min="11019" max="11019" width="9.140625" style="125"/>
    <col min="11020" max="11020" width="14" style="125" customWidth="1"/>
    <col min="11021" max="11266" width="9.140625" style="125"/>
    <col min="11267" max="11267" width="36.42578125" style="125" customWidth="1"/>
    <col min="11268" max="11269" width="13.7109375" style="125" customWidth="1"/>
    <col min="11270" max="11270" width="14.85546875" style="125" bestFit="1" customWidth="1"/>
    <col min="11271" max="11271" width="13.7109375" style="125" customWidth="1"/>
    <col min="11272" max="11273" width="15.42578125" style="125" customWidth="1"/>
    <col min="11274" max="11274" width="14" style="125" bestFit="1" customWidth="1"/>
    <col min="11275" max="11275" width="9.140625" style="125"/>
    <col min="11276" max="11276" width="14" style="125" customWidth="1"/>
    <col min="11277" max="11522" width="9.140625" style="125"/>
    <col min="11523" max="11523" width="36.42578125" style="125" customWidth="1"/>
    <col min="11524" max="11525" width="13.7109375" style="125" customWidth="1"/>
    <col min="11526" max="11526" width="14.85546875" style="125" bestFit="1" customWidth="1"/>
    <col min="11527" max="11527" width="13.7109375" style="125" customWidth="1"/>
    <col min="11528" max="11529" width="15.42578125" style="125" customWidth="1"/>
    <col min="11530" max="11530" width="14" style="125" bestFit="1" customWidth="1"/>
    <col min="11531" max="11531" width="9.140625" style="125"/>
    <col min="11532" max="11532" width="14" style="125" customWidth="1"/>
    <col min="11533" max="11778" width="9.140625" style="125"/>
    <col min="11779" max="11779" width="36.42578125" style="125" customWidth="1"/>
    <col min="11780" max="11781" width="13.7109375" style="125" customWidth="1"/>
    <col min="11782" max="11782" width="14.85546875" style="125" bestFit="1" customWidth="1"/>
    <col min="11783" max="11783" width="13.7109375" style="125" customWidth="1"/>
    <col min="11784" max="11785" width="15.42578125" style="125" customWidth="1"/>
    <col min="11786" max="11786" width="14" style="125" bestFit="1" customWidth="1"/>
    <col min="11787" max="11787" width="9.140625" style="125"/>
    <col min="11788" max="11788" width="14" style="125" customWidth="1"/>
    <col min="11789" max="12034" width="9.140625" style="125"/>
    <col min="12035" max="12035" width="36.42578125" style="125" customWidth="1"/>
    <col min="12036" max="12037" width="13.7109375" style="125" customWidth="1"/>
    <col min="12038" max="12038" width="14.85546875" style="125" bestFit="1" customWidth="1"/>
    <col min="12039" max="12039" width="13.7109375" style="125" customWidth="1"/>
    <col min="12040" max="12041" width="15.42578125" style="125" customWidth="1"/>
    <col min="12042" max="12042" width="14" style="125" bestFit="1" customWidth="1"/>
    <col min="12043" max="12043" width="9.140625" style="125"/>
    <col min="12044" max="12044" width="14" style="125" customWidth="1"/>
    <col min="12045" max="12290" width="9.140625" style="125"/>
    <col min="12291" max="12291" width="36.42578125" style="125" customWidth="1"/>
    <col min="12292" max="12293" width="13.7109375" style="125" customWidth="1"/>
    <col min="12294" max="12294" width="14.85546875" style="125" bestFit="1" customWidth="1"/>
    <col min="12295" max="12295" width="13.7109375" style="125" customWidth="1"/>
    <col min="12296" max="12297" width="15.42578125" style="125" customWidth="1"/>
    <col min="12298" max="12298" width="14" style="125" bestFit="1" customWidth="1"/>
    <col min="12299" max="12299" width="9.140625" style="125"/>
    <col min="12300" max="12300" width="14" style="125" customWidth="1"/>
    <col min="12301" max="12546" width="9.140625" style="125"/>
    <col min="12547" max="12547" width="36.42578125" style="125" customWidth="1"/>
    <col min="12548" max="12549" width="13.7109375" style="125" customWidth="1"/>
    <col min="12550" max="12550" width="14.85546875" style="125" bestFit="1" customWidth="1"/>
    <col min="12551" max="12551" width="13.7109375" style="125" customWidth="1"/>
    <col min="12552" max="12553" width="15.42578125" style="125" customWidth="1"/>
    <col min="12554" max="12554" width="14" style="125" bestFit="1" customWidth="1"/>
    <col min="12555" max="12555" width="9.140625" style="125"/>
    <col min="12556" max="12556" width="14" style="125" customWidth="1"/>
    <col min="12557" max="12802" width="9.140625" style="125"/>
    <col min="12803" max="12803" width="36.42578125" style="125" customWidth="1"/>
    <col min="12804" max="12805" width="13.7109375" style="125" customWidth="1"/>
    <col min="12806" max="12806" width="14.85546875" style="125" bestFit="1" customWidth="1"/>
    <col min="12807" max="12807" width="13.7109375" style="125" customWidth="1"/>
    <col min="12808" max="12809" width="15.42578125" style="125" customWidth="1"/>
    <col min="12810" max="12810" width="14" style="125" bestFit="1" customWidth="1"/>
    <col min="12811" max="12811" width="9.140625" style="125"/>
    <col min="12812" max="12812" width="14" style="125" customWidth="1"/>
    <col min="12813" max="13058" width="9.140625" style="125"/>
    <col min="13059" max="13059" width="36.42578125" style="125" customWidth="1"/>
    <col min="13060" max="13061" width="13.7109375" style="125" customWidth="1"/>
    <col min="13062" max="13062" width="14.85546875" style="125" bestFit="1" customWidth="1"/>
    <col min="13063" max="13063" width="13.7109375" style="125" customWidth="1"/>
    <col min="13064" max="13065" width="15.42578125" style="125" customWidth="1"/>
    <col min="13066" max="13066" width="14" style="125" bestFit="1" customWidth="1"/>
    <col min="13067" max="13067" width="9.140625" style="125"/>
    <col min="13068" max="13068" width="14" style="125" customWidth="1"/>
    <col min="13069" max="13314" width="9.140625" style="125"/>
    <col min="13315" max="13315" width="36.42578125" style="125" customWidth="1"/>
    <col min="13316" max="13317" width="13.7109375" style="125" customWidth="1"/>
    <col min="13318" max="13318" width="14.85546875" style="125" bestFit="1" customWidth="1"/>
    <col min="13319" max="13319" width="13.7109375" style="125" customWidth="1"/>
    <col min="13320" max="13321" width="15.42578125" style="125" customWidth="1"/>
    <col min="13322" max="13322" width="14" style="125" bestFit="1" customWidth="1"/>
    <col min="13323" max="13323" width="9.140625" style="125"/>
    <col min="13324" max="13324" width="14" style="125" customWidth="1"/>
    <col min="13325" max="13570" width="9.140625" style="125"/>
    <col min="13571" max="13571" width="36.42578125" style="125" customWidth="1"/>
    <col min="13572" max="13573" width="13.7109375" style="125" customWidth="1"/>
    <col min="13574" max="13574" width="14.85546875" style="125" bestFit="1" customWidth="1"/>
    <col min="13575" max="13575" width="13.7109375" style="125" customWidth="1"/>
    <col min="13576" max="13577" width="15.42578125" style="125" customWidth="1"/>
    <col min="13578" max="13578" width="14" style="125" bestFit="1" customWidth="1"/>
    <col min="13579" max="13579" width="9.140625" style="125"/>
    <col min="13580" max="13580" width="14" style="125" customWidth="1"/>
    <col min="13581" max="13826" width="9.140625" style="125"/>
    <col min="13827" max="13827" width="36.42578125" style="125" customWidth="1"/>
    <col min="13828" max="13829" width="13.7109375" style="125" customWidth="1"/>
    <col min="13830" max="13830" width="14.85546875" style="125" bestFit="1" customWidth="1"/>
    <col min="13831" max="13831" width="13.7109375" style="125" customWidth="1"/>
    <col min="13832" max="13833" width="15.42578125" style="125" customWidth="1"/>
    <col min="13834" max="13834" width="14" style="125" bestFit="1" customWidth="1"/>
    <col min="13835" max="13835" width="9.140625" style="125"/>
    <col min="13836" max="13836" width="14" style="125" customWidth="1"/>
    <col min="13837" max="14082" width="9.140625" style="125"/>
    <col min="14083" max="14083" width="36.42578125" style="125" customWidth="1"/>
    <col min="14084" max="14085" width="13.7109375" style="125" customWidth="1"/>
    <col min="14086" max="14086" width="14.85546875" style="125" bestFit="1" customWidth="1"/>
    <col min="14087" max="14087" width="13.7109375" style="125" customWidth="1"/>
    <col min="14088" max="14089" width="15.42578125" style="125" customWidth="1"/>
    <col min="14090" max="14090" width="14" style="125" bestFit="1" customWidth="1"/>
    <col min="14091" max="14091" width="9.140625" style="125"/>
    <col min="14092" max="14092" width="14" style="125" customWidth="1"/>
    <col min="14093" max="14338" width="9.140625" style="125"/>
    <col min="14339" max="14339" width="36.42578125" style="125" customWidth="1"/>
    <col min="14340" max="14341" width="13.7109375" style="125" customWidth="1"/>
    <col min="14342" max="14342" width="14.85546875" style="125" bestFit="1" customWidth="1"/>
    <col min="14343" max="14343" width="13.7109375" style="125" customWidth="1"/>
    <col min="14344" max="14345" width="15.42578125" style="125" customWidth="1"/>
    <col min="14346" max="14346" width="14" style="125" bestFit="1" customWidth="1"/>
    <col min="14347" max="14347" width="9.140625" style="125"/>
    <col min="14348" max="14348" width="14" style="125" customWidth="1"/>
    <col min="14349" max="14594" width="9.140625" style="125"/>
    <col min="14595" max="14595" width="36.42578125" style="125" customWidth="1"/>
    <col min="14596" max="14597" width="13.7109375" style="125" customWidth="1"/>
    <col min="14598" max="14598" width="14.85546875" style="125" bestFit="1" customWidth="1"/>
    <col min="14599" max="14599" width="13.7109375" style="125" customWidth="1"/>
    <col min="14600" max="14601" width="15.42578125" style="125" customWidth="1"/>
    <col min="14602" max="14602" width="14" style="125" bestFit="1" customWidth="1"/>
    <col min="14603" max="14603" width="9.140625" style="125"/>
    <col min="14604" max="14604" width="14" style="125" customWidth="1"/>
    <col min="14605" max="14850" width="9.140625" style="125"/>
    <col min="14851" max="14851" width="36.42578125" style="125" customWidth="1"/>
    <col min="14852" max="14853" width="13.7109375" style="125" customWidth="1"/>
    <col min="14854" max="14854" width="14.85546875" style="125" bestFit="1" customWidth="1"/>
    <col min="14855" max="14855" width="13.7109375" style="125" customWidth="1"/>
    <col min="14856" max="14857" width="15.42578125" style="125" customWidth="1"/>
    <col min="14858" max="14858" width="14" style="125" bestFit="1" customWidth="1"/>
    <col min="14859" max="14859" width="9.140625" style="125"/>
    <col min="14860" max="14860" width="14" style="125" customWidth="1"/>
    <col min="14861" max="15106" width="9.140625" style="125"/>
    <col min="15107" max="15107" width="36.42578125" style="125" customWidth="1"/>
    <col min="15108" max="15109" width="13.7109375" style="125" customWidth="1"/>
    <col min="15110" max="15110" width="14.85546875" style="125" bestFit="1" customWidth="1"/>
    <col min="15111" max="15111" width="13.7109375" style="125" customWidth="1"/>
    <col min="15112" max="15113" width="15.42578125" style="125" customWidth="1"/>
    <col min="15114" max="15114" width="14" style="125" bestFit="1" customWidth="1"/>
    <col min="15115" max="15115" width="9.140625" style="125"/>
    <col min="15116" max="15116" width="14" style="125" customWidth="1"/>
    <col min="15117" max="15362" width="9.140625" style="125"/>
    <col min="15363" max="15363" width="36.42578125" style="125" customWidth="1"/>
    <col min="15364" max="15365" width="13.7109375" style="125" customWidth="1"/>
    <col min="15366" max="15366" width="14.85546875" style="125" bestFit="1" customWidth="1"/>
    <col min="15367" max="15367" width="13.7109375" style="125" customWidth="1"/>
    <col min="15368" max="15369" width="15.42578125" style="125" customWidth="1"/>
    <col min="15370" max="15370" width="14" style="125" bestFit="1" customWidth="1"/>
    <col min="15371" max="15371" width="9.140625" style="125"/>
    <col min="15372" max="15372" width="14" style="125" customWidth="1"/>
    <col min="15373" max="15618" width="9.140625" style="125"/>
    <col min="15619" max="15619" width="36.42578125" style="125" customWidth="1"/>
    <col min="15620" max="15621" width="13.7109375" style="125" customWidth="1"/>
    <col min="15622" max="15622" width="14.85546875" style="125" bestFit="1" customWidth="1"/>
    <col min="15623" max="15623" width="13.7109375" style="125" customWidth="1"/>
    <col min="15624" max="15625" width="15.42578125" style="125" customWidth="1"/>
    <col min="15626" max="15626" width="14" style="125" bestFit="1" customWidth="1"/>
    <col min="15627" max="15627" width="9.140625" style="125"/>
    <col min="15628" max="15628" width="14" style="125" customWidth="1"/>
    <col min="15629" max="15874" width="9.140625" style="125"/>
    <col min="15875" max="15875" width="36.42578125" style="125" customWidth="1"/>
    <col min="15876" max="15877" width="13.7109375" style="125" customWidth="1"/>
    <col min="15878" max="15878" width="14.85546875" style="125" bestFit="1" customWidth="1"/>
    <col min="15879" max="15879" width="13.7109375" style="125" customWidth="1"/>
    <col min="15880" max="15881" width="15.42578125" style="125" customWidth="1"/>
    <col min="15882" max="15882" width="14" style="125" bestFit="1" customWidth="1"/>
    <col min="15883" max="15883" width="9.140625" style="125"/>
    <col min="15884" max="15884" width="14" style="125" customWidth="1"/>
    <col min="15885" max="16130" width="9.140625" style="125"/>
    <col min="16131" max="16131" width="36.42578125" style="125" customWidth="1"/>
    <col min="16132" max="16133" width="13.7109375" style="125" customWidth="1"/>
    <col min="16134" max="16134" width="14.85546875" style="125" bestFit="1" customWidth="1"/>
    <col min="16135" max="16135" width="13.7109375" style="125" customWidth="1"/>
    <col min="16136" max="16137" width="15.42578125" style="125" customWidth="1"/>
    <col min="16138" max="16138" width="14" style="125" bestFit="1" customWidth="1"/>
    <col min="16139" max="16139" width="9.140625" style="125"/>
    <col min="16140" max="16140" width="14" style="125" customWidth="1"/>
    <col min="16141" max="16384" width="9.140625" style="125"/>
  </cols>
  <sheetData>
    <row r="1" spans="1:11" ht="15.75" x14ac:dyDescent="0.25">
      <c r="B1" s="198"/>
      <c r="C1" s="198"/>
      <c r="D1" s="198"/>
      <c r="E1" s="198"/>
      <c r="F1" s="198"/>
      <c r="G1" s="198"/>
      <c r="H1" s="198"/>
      <c r="I1" s="124"/>
    </row>
    <row r="2" spans="1:11" ht="15.75" x14ac:dyDescent="0.25">
      <c r="B2" s="198"/>
      <c r="C2" s="198"/>
      <c r="D2" s="198"/>
      <c r="E2" s="198"/>
      <c r="F2" s="198"/>
      <c r="G2" s="198"/>
      <c r="H2" s="198"/>
      <c r="I2" s="124"/>
    </row>
    <row r="3" spans="1:11" x14ac:dyDescent="0.2">
      <c r="B3" s="125"/>
      <c r="C3" s="125"/>
      <c r="D3" s="125"/>
      <c r="E3" s="125"/>
      <c r="F3" s="125"/>
      <c r="G3" s="125"/>
    </row>
    <row r="4" spans="1:11" ht="15.75" x14ac:dyDescent="0.25">
      <c r="A4" s="124" t="s">
        <v>76</v>
      </c>
      <c r="B4" s="44"/>
      <c r="C4" s="44"/>
      <c r="D4" s="44"/>
      <c r="E4" s="44"/>
      <c r="F4" s="44"/>
      <c r="G4" s="44"/>
      <c r="H4" s="44"/>
      <c r="I4" s="44"/>
      <c r="J4" s="124"/>
    </row>
    <row r="5" spans="1:11" s="126" customFormat="1" ht="15" thickBot="1" x14ac:dyDescent="0.25">
      <c r="B5" s="127"/>
      <c r="C5" s="127"/>
      <c r="D5" s="127"/>
      <c r="E5" s="127"/>
      <c r="F5" s="45"/>
      <c r="G5" s="45"/>
      <c r="H5" s="127"/>
      <c r="I5" s="127"/>
      <c r="J5" s="128"/>
    </row>
    <row r="6" spans="1:11" s="129" customFormat="1" ht="39" thickBot="1" x14ac:dyDescent="0.25">
      <c r="A6" s="68" t="s">
        <v>23</v>
      </c>
      <c r="B6" s="123" t="s">
        <v>107</v>
      </c>
      <c r="C6" s="123" t="s">
        <v>108</v>
      </c>
      <c r="D6" s="123" t="s">
        <v>109</v>
      </c>
      <c r="E6" s="123" t="s">
        <v>115</v>
      </c>
      <c r="F6" s="123"/>
      <c r="G6" s="123"/>
      <c r="H6" s="123"/>
      <c r="I6" s="123"/>
      <c r="J6" s="123"/>
      <c r="K6" s="169" t="s">
        <v>15</v>
      </c>
    </row>
    <row r="7" spans="1:11" x14ac:dyDescent="0.2">
      <c r="B7" s="162"/>
      <c r="C7" s="162"/>
      <c r="D7" s="162"/>
      <c r="E7" s="162"/>
      <c r="F7" s="162"/>
      <c r="G7" s="125"/>
      <c r="H7" s="125"/>
      <c r="I7" s="125"/>
      <c r="K7" s="131"/>
    </row>
    <row r="8" spans="1:11" x14ac:dyDescent="0.2">
      <c r="A8" s="143" t="s">
        <v>77</v>
      </c>
      <c r="B8" s="144">
        <v>407907.85</v>
      </c>
      <c r="C8" s="144">
        <v>386910.23</v>
      </c>
      <c r="D8" s="144">
        <v>377674.53</v>
      </c>
      <c r="E8" s="145">
        <v>377383.32</v>
      </c>
      <c r="F8" s="145"/>
      <c r="G8" s="145"/>
      <c r="H8" s="145"/>
      <c r="I8" s="144"/>
      <c r="J8" s="144"/>
      <c r="K8" s="146">
        <f t="shared" ref="K8:K24" si="0">SUM(B8:J8)</f>
        <v>1549875.93</v>
      </c>
    </row>
    <row r="9" spans="1:11" x14ac:dyDescent="0.2">
      <c r="A9" s="143" t="s">
        <v>24</v>
      </c>
      <c r="B9" s="144">
        <v>932566.97</v>
      </c>
      <c r="C9" s="144">
        <v>649855.38</v>
      </c>
      <c r="D9" s="144">
        <v>764429.57</v>
      </c>
      <c r="E9" s="145">
        <v>703525.61</v>
      </c>
      <c r="F9" s="145"/>
      <c r="G9" s="145"/>
      <c r="H9" s="145"/>
      <c r="I9" s="144"/>
      <c r="J9" s="144"/>
      <c r="K9" s="146">
        <f t="shared" si="0"/>
        <v>3050377.53</v>
      </c>
    </row>
    <row r="10" spans="1:11" x14ac:dyDescent="0.2">
      <c r="A10" s="143" t="s">
        <v>25</v>
      </c>
      <c r="B10" s="144">
        <v>19786307.48</v>
      </c>
      <c r="C10" s="144">
        <v>15021882.560000001</v>
      </c>
      <c r="D10" s="144">
        <v>16301963.390000001</v>
      </c>
      <c r="E10" s="145">
        <v>15266595.460000001</v>
      </c>
      <c r="F10" s="145"/>
      <c r="G10" s="145"/>
      <c r="H10" s="145"/>
      <c r="I10" s="144"/>
      <c r="J10" s="144"/>
      <c r="K10" s="146">
        <f t="shared" si="0"/>
        <v>66376748.890000001</v>
      </c>
    </row>
    <row r="11" spans="1:11" x14ac:dyDescent="0.2">
      <c r="A11" s="143" t="s">
        <v>26</v>
      </c>
      <c r="B11" s="144">
        <v>360843.62</v>
      </c>
      <c r="C11" s="144">
        <v>286892.81</v>
      </c>
      <c r="D11" s="144">
        <v>355654.22</v>
      </c>
      <c r="E11" s="145">
        <v>270874.13</v>
      </c>
      <c r="F11" s="145"/>
      <c r="G11" s="145"/>
      <c r="H11" s="145"/>
      <c r="I11" s="144"/>
      <c r="J11" s="144"/>
      <c r="K11" s="146">
        <f t="shared" si="0"/>
        <v>1274264.7799999998</v>
      </c>
    </row>
    <row r="12" spans="1:11" x14ac:dyDescent="0.2">
      <c r="A12" s="143" t="s">
        <v>27</v>
      </c>
      <c r="B12" s="144">
        <v>1692309.35</v>
      </c>
      <c r="C12" s="144">
        <v>375430.51</v>
      </c>
      <c r="D12" s="144">
        <v>1105603.19</v>
      </c>
      <c r="E12" s="145">
        <v>907309.24</v>
      </c>
      <c r="F12" s="145"/>
      <c r="G12" s="145"/>
      <c r="H12" s="145"/>
      <c r="I12" s="144"/>
      <c r="J12" s="144"/>
      <c r="K12" s="146">
        <f t="shared" si="0"/>
        <v>4080652.29</v>
      </c>
    </row>
    <row r="13" spans="1:11" x14ac:dyDescent="0.2">
      <c r="A13" s="143" t="s">
        <v>28</v>
      </c>
      <c r="B13" s="144">
        <v>243896.66</v>
      </c>
      <c r="C13" s="144">
        <v>176803.39</v>
      </c>
      <c r="D13" s="144">
        <v>265589.46000000002</v>
      </c>
      <c r="E13" s="145">
        <v>123554.38</v>
      </c>
      <c r="F13" s="145"/>
      <c r="G13" s="145"/>
      <c r="H13" s="145"/>
      <c r="I13" s="144"/>
      <c r="J13" s="144"/>
      <c r="K13" s="146">
        <f t="shared" si="0"/>
        <v>809843.89</v>
      </c>
    </row>
    <row r="14" spans="1:11" x14ac:dyDescent="0.2">
      <c r="A14" s="143" t="s">
        <v>29</v>
      </c>
      <c r="B14" s="144">
        <v>292937.05</v>
      </c>
      <c r="C14" s="144">
        <v>110967.64</v>
      </c>
      <c r="D14" s="144">
        <v>187724.25</v>
      </c>
      <c r="E14" s="145">
        <v>177142.19</v>
      </c>
      <c r="F14" s="145"/>
      <c r="G14" s="145"/>
      <c r="H14" s="145"/>
      <c r="I14" s="144"/>
      <c r="J14" s="144"/>
      <c r="K14" s="146">
        <f t="shared" si="0"/>
        <v>768771.12999999989</v>
      </c>
    </row>
    <row r="15" spans="1:11" x14ac:dyDescent="0.2">
      <c r="A15" s="143" t="s">
        <v>30</v>
      </c>
      <c r="B15" s="144">
        <v>1010687.51</v>
      </c>
      <c r="C15" s="144">
        <v>335220.38</v>
      </c>
      <c r="D15" s="144">
        <v>707889.59</v>
      </c>
      <c r="E15" s="145">
        <v>584908.84</v>
      </c>
      <c r="F15" s="145"/>
      <c r="G15" s="145"/>
      <c r="H15" s="145"/>
      <c r="I15" s="144"/>
      <c r="J15" s="144"/>
      <c r="K15" s="146">
        <f t="shared" si="0"/>
        <v>2638706.3199999998</v>
      </c>
    </row>
    <row r="16" spans="1:11" x14ac:dyDescent="0.2">
      <c r="A16" s="143" t="s">
        <v>31</v>
      </c>
      <c r="B16" s="144">
        <v>687312.94</v>
      </c>
      <c r="C16" s="144">
        <v>334987.53000000003</v>
      </c>
      <c r="D16" s="144">
        <v>464756.62</v>
      </c>
      <c r="E16" s="145">
        <v>464490.65</v>
      </c>
      <c r="F16" s="145"/>
      <c r="G16" s="145"/>
      <c r="H16" s="145"/>
      <c r="I16" s="144"/>
      <c r="J16" s="144"/>
      <c r="K16" s="146">
        <f t="shared" si="0"/>
        <v>1951547.7399999998</v>
      </c>
    </row>
    <row r="17" spans="1:14" x14ac:dyDescent="0.2">
      <c r="A17" s="143" t="s">
        <v>32</v>
      </c>
      <c r="B17" s="144">
        <v>1063309.22</v>
      </c>
      <c r="C17" s="144">
        <v>354492.2</v>
      </c>
      <c r="D17" s="144">
        <v>679116.13</v>
      </c>
      <c r="E17" s="145">
        <v>649154.44999999995</v>
      </c>
      <c r="F17" s="145"/>
      <c r="G17" s="145"/>
      <c r="H17" s="145"/>
      <c r="I17" s="144"/>
      <c r="J17" s="144"/>
      <c r="K17" s="146">
        <f t="shared" si="0"/>
        <v>2746072</v>
      </c>
    </row>
    <row r="18" spans="1:14" x14ac:dyDescent="0.2">
      <c r="A18" s="143" t="s">
        <v>33</v>
      </c>
      <c r="B18" s="144">
        <v>993949.93</v>
      </c>
      <c r="C18" s="144">
        <v>683153.36</v>
      </c>
      <c r="D18" s="144">
        <v>877529.45</v>
      </c>
      <c r="E18" s="145">
        <v>790882.86</v>
      </c>
      <c r="F18" s="145"/>
      <c r="G18" s="145"/>
      <c r="H18" s="145"/>
      <c r="I18" s="144"/>
      <c r="J18" s="144"/>
      <c r="K18" s="146">
        <f t="shared" si="0"/>
        <v>3345515.6</v>
      </c>
    </row>
    <row r="19" spans="1:14" x14ac:dyDescent="0.2">
      <c r="A19" s="143" t="s">
        <v>34</v>
      </c>
      <c r="B19" s="144">
        <v>588024.56000000006</v>
      </c>
      <c r="C19" s="144">
        <v>509221.21</v>
      </c>
      <c r="D19" s="144">
        <v>561941.06999999995</v>
      </c>
      <c r="E19" s="145">
        <v>457392.08</v>
      </c>
      <c r="F19" s="145"/>
      <c r="G19" s="145"/>
      <c r="H19" s="145"/>
      <c r="I19" s="144"/>
      <c r="J19" s="144"/>
      <c r="K19" s="146">
        <f t="shared" si="0"/>
        <v>2116578.92</v>
      </c>
    </row>
    <row r="20" spans="1:14" x14ac:dyDescent="0.2">
      <c r="A20" s="143" t="s">
        <v>35</v>
      </c>
      <c r="B20" s="144">
        <v>1090894.1599999999</v>
      </c>
      <c r="C20" s="144">
        <v>682999.79</v>
      </c>
      <c r="D20" s="144">
        <v>1015398.97</v>
      </c>
      <c r="E20" s="145">
        <v>701369.62</v>
      </c>
      <c r="F20" s="145"/>
      <c r="G20" s="145"/>
      <c r="H20" s="145"/>
      <c r="I20" s="144"/>
      <c r="J20" s="144"/>
      <c r="K20" s="146">
        <f t="shared" si="0"/>
        <v>3490662.54</v>
      </c>
    </row>
    <row r="21" spans="1:14" x14ac:dyDescent="0.2">
      <c r="A21" s="143" t="s">
        <v>37</v>
      </c>
      <c r="B21" s="144">
        <v>881694.83</v>
      </c>
      <c r="C21" s="144">
        <v>351822.7</v>
      </c>
      <c r="D21" s="144">
        <v>612519.13</v>
      </c>
      <c r="E21" s="145">
        <v>598024.12</v>
      </c>
      <c r="F21" s="145"/>
      <c r="G21" s="145"/>
      <c r="H21" s="145"/>
      <c r="I21" s="144"/>
      <c r="J21" s="144"/>
      <c r="K21" s="146">
        <f t="shared" si="0"/>
        <v>2444060.7800000003</v>
      </c>
      <c r="M21" s="131"/>
      <c r="N21" s="131"/>
    </row>
    <row r="22" spans="1:14" x14ac:dyDescent="0.2">
      <c r="A22" s="143" t="s">
        <v>38</v>
      </c>
      <c r="B22" s="144">
        <v>817494.82</v>
      </c>
      <c r="C22" s="144">
        <v>725863.24</v>
      </c>
      <c r="D22" s="144">
        <v>767150.02</v>
      </c>
      <c r="E22" s="145">
        <v>757411.75</v>
      </c>
      <c r="F22" s="145"/>
      <c r="G22" s="145"/>
      <c r="H22" s="145"/>
      <c r="I22" s="144"/>
      <c r="J22" s="144"/>
      <c r="K22" s="146">
        <f t="shared" si="0"/>
        <v>3067919.83</v>
      </c>
    </row>
    <row r="23" spans="1:14" x14ac:dyDescent="0.2">
      <c r="A23" s="143" t="s">
        <v>39</v>
      </c>
      <c r="B23" s="144">
        <v>3802440.92</v>
      </c>
      <c r="C23" s="144">
        <v>2193097.46</v>
      </c>
      <c r="D23" s="144">
        <v>2728138.07</v>
      </c>
      <c r="E23" s="145">
        <v>2546902.63</v>
      </c>
      <c r="F23" s="145"/>
      <c r="G23" s="145"/>
      <c r="H23" s="145"/>
      <c r="I23" s="144"/>
      <c r="J23" s="144"/>
      <c r="K23" s="146">
        <f t="shared" si="0"/>
        <v>11270579.079999998</v>
      </c>
    </row>
    <row r="24" spans="1:14" x14ac:dyDescent="0.2">
      <c r="A24" s="147" t="s">
        <v>40</v>
      </c>
      <c r="B24" s="148">
        <v>319258.39</v>
      </c>
      <c r="C24" s="144">
        <v>196488.57</v>
      </c>
      <c r="D24" s="148">
        <v>198870.01</v>
      </c>
      <c r="E24" s="149">
        <v>197599.42</v>
      </c>
      <c r="F24" s="149"/>
      <c r="G24" s="149"/>
      <c r="H24" s="149"/>
      <c r="I24" s="148"/>
      <c r="J24" s="148"/>
      <c r="K24" s="150">
        <f t="shared" si="0"/>
        <v>912216.39</v>
      </c>
    </row>
    <row r="25" spans="1:14" x14ac:dyDescent="0.2">
      <c r="A25" s="143"/>
      <c r="B25" s="143"/>
      <c r="C25" s="151"/>
      <c r="D25" s="143"/>
      <c r="E25" s="145"/>
      <c r="F25" s="143"/>
      <c r="G25" s="143"/>
      <c r="H25" s="143"/>
      <c r="I25" s="143"/>
      <c r="J25" s="143"/>
      <c r="K25" s="146"/>
    </row>
    <row r="26" spans="1:14" x14ac:dyDescent="0.2">
      <c r="A26" s="69" t="s">
        <v>75</v>
      </c>
      <c r="B26" s="149">
        <f t="shared" ref="B26:J26" si="1">SUM(B8:B24)</f>
        <v>34971836.260000005</v>
      </c>
      <c r="C26" s="149">
        <f t="shared" ref="C26:F26" si="2">SUM(C8:C24)</f>
        <v>23376088.959999997</v>
      </c>
      <c r="D26" s="149">
        <f t="shared" si="2"/>
        <v>27971947.670000002</v>
      </c>
      <c r="E26" s="149">
        <f t="shared" si="2"/>
        <v>25574520.75</v>
      </c>
      <c r="F26" s="149">
        <f t="shared" si="2"/>
        <v>0</v>
      </c>
      <c r="G26" s="149">
        <f t="shared" si="1"/>
        <v>0</v>
      </c>
      <c r="H26" s="149">
        <f t="shared" si="1"/>
        <v>0</v>
      </c>
      <c r="I26" s="149">
        <f t="shared" si="1"/>
        <v>0</v>
      </c>
      <c r="J26" s="149">
        <f t="shared" si="1"/>
        <v>0</v>
      </c>
      <c r="K26" s="148">
        <f>SUM(B26:J26)</f>
        <v>111894393.64</v>
      </c>
      <c r="L26" s="7"/>
    </row>
    <row r="27" spans="1:14" x14ac:dyDescent="0.2">
      <c r="A27" s="143"/>
      <c r="B27" s="144"/>
      <c r="C27" s="144"/>
      <c r="D27" s="144"/>
      <c r="E27" s="143"/>
      <c r="F27" s="144"/>
      <c r="G27" s="144"/>
      <c r="H27" s="144"/>
      <c r="I27" s="144"/>
      <c r="J27" s="144"/>
      <c r="K27" s="67"/>
    </row>
    <row r="28" spans="1:14" x14ac:dyDescent="0.2">
      <c r="A28" s="152" t="s">
        <v>78</v>
      </c>
      <c r="B28" s="163">
        <v>2117873.88</v>
      </c>
      <c r="C28" s="163">
        <v>1357832.12</v>
      </c>
      <c r="D28" s="163">
        <v>1665241.27</v>
      </c>
      <c r="E28" s="153">
        <v>1512716.07</v>
      </c>
      <c r="F28" s="163"/>
      <c r="G28" s="153"/>
      <c r="H28" s="153"/>
      <c r="I28" s="171"/>
      <c r="J28" s="171"/>
      <c r="K28" s="175">
        <f>SUM(B28:J28)</f>
        <v>6653663.3399999999</v>
      </c>
      <c r="L28" s="7"/>
    </row>
    <row r="29" spans="1:14" x14ac:dyDescent="0.2">
      <c r="A29" s="152" t="s">
        <v>79</v>
      </c>
      <c r="B29" s="163"/>
      <c r="C29" s="163">
        <v>0</v>
      </c>
      <c r="D29" s="163"/>
      <c r="E29" s="153"/>
      <c r="F29" s="163"/>
      <c r="G29" s="155"/>
      <c r="H29" s="155"/>
      <c r="I29" s="172"/>
      <c r="J29" s="172"/>
      <c r="K29" s="175">
        <f>SUM(B29:J29)</f>
        <v>0</v>
      </c>
    </row>
    <row r="30" spans="1:14" x14ac:dyDescent="0.2">
      <c r="A30" s="143" t="s">
        <v>100</v>
      </c>
      <c r="B30" s="163"/>
      <c r="C30" s="163">
        <v>137925.66</v>
      </c>
      <c r="D30" s="163">
        <v>0</v>
      </c>
      <c r="E30" s="153"/>
      <c r="F30" s="163"/>
      <c r="G30" s="155"/>
      <c r="H30" s="155"/>
      <c r="I30" s="172"/>
      <c r="J30" s="172"/>
      <c r="K30" s="175">
        <f>SUM(B30:J30)</f>
        <v>137925.66</v>
      </c>
    </row>
    <row r="31" spans="1:14" x14ac:dyDescent="0.2">
      <c r="A31" s="156" t="s">
        <v>80</v>
      </c>
      <c r="B31" s="163">
        <v>147897.15</v>
      </c>
      <c r="C31" s="163">
        <v>124110.94</v>
      </c>
      <c r="D31" s="163">
        <v>172779.02</v>
      </c>
      <c r="E31" s="153">
        <v>148444.94</v>
      </c>
      <c r="F31" s="163"/>
      <c r="G31" s="154"/>
      <c r="H31" s="173"/>
      <c r="I31" s="173"/>
      <c r="J31" s="172"/>
      <c r="K31" s="175">
        <f>SUM(B31:J31)</f>
        <v>593232.05000000005</v>
      </c>
    </row>
    <row r="32" spans="1:14" s="132" customFormat="1" x14ac:dyDescent="0.2">
      <c r="A32" s="157" t="s">
        <v>81</v>
      </c>
      <c r="B32" s="161">
        <v>0</v>
      </c>
      <c r="C32" s="161"/>
      <c r="D32" s="161"/>
      <c r="E32" s="149"/>
      <c r="F32" s="161"/>
      <c r="G32" s="165"/>
      <c r="H32" s="165"/>
      <c r="I32" s="174"/>
      <c r="J32" s="174"/>
      <c r="K32" s="161">
        <f>SUM(B32:J32)</f>
        <v>0</v>
      </c>
    </row>
    <row r="33" spans="1:11" s="132" customFormat="1" x14ac:dyDescent="0.2">
      <c r="A33" s="152"/>
      <c r="B33" s="154"/>
      <c r="C33" s="144"/>
      <c r="D33" s="144"/>
      <c r="E33" s="143"/>
      <c r="F33" s="144"/>
      <c r="G33" s="154"/>
      <c r="H33" s="154"/>
      <c r="I33" s="154"/>
      <c r="J33" s="154"/>
      <c r="K33" s="158"/>
    </row>
    <row r="34" spans="1:11" ht="15" thickBot="1" x14ac:dyDescent="0.25">
      <c r="A34" s="58" t="s">
        <v>82</v>
      </c>
      <c r="B34" s="159">
        <f>SUM(B26:B32)</f>
        <v>37237607.290000007</v>
      </c>
      <c r="C34" s="159">
        <f t="shared" ref="C34:D34" si="3">SUM(C26:C32)</f>
        <v>24995957.68</v>
      </c>
      <c r="D34" s="159">
        <f t="shared" si="3"/>
        <v>29809967.960000001</v>
      </c>
      <c r="E34" s="159">
        <f>SUM(E26:E32)</f>
        <v>27235681.760000002</v>
      </c>
      <c r="F34" s="159">
        <f>SUM(F26:F32)</f>
        <v>0</v>
      </c>
      <c r="G34" s="159">
        <f t="shared" ref="G34:K34" si="4">SUM(G26:G32)</f>
        <v>0</v>
      </c>
      <c r="H34" s="159">
        <f t="shared" si="4"/>
        <v>0</v>
      </c>
      <c r="I34" s="159">
        <f t="shared" si="4"/>
        <v>0</v>
      </c>
      <c r="J34" s="159">
        <f t="shared" si="4"/>
        <v>0</v>
      </c>
      <c r="K34" s="160">
        <f t="shared" si="4"/>
        <v>119279214.69</v>
      </c>
    </row>
    <row r="35" spans="1:11" s="50" customFormat="1" ht="9" thickTop="1" x14ac:dyDescent="0.15">
      <c r="B35" s="51"/>
      <c r="C35" s="51"/>
      <c r="D35" s="51"/>
      <c r="E35" s="51"/>
      <c r="F35" s="51"/>
      <c r="G35" s="51"/>
      <c r="H35" s="51"/>
      <c r="I35" s="51"/>
      <c r="J35" s="51"/>
    </row>
    <row r="36" spans="1:11" x14ac:dyDescent="0.2">
      <c r="B36" s="43"/>
      <c r="C36" s="43"/>
      <c r="D36" s="43"/>
      <c r="E36" s="43"/>
      <c r="F36" s="43"/>
      <c r="G36" s="43"/>
    </row>
    <row r="37" spans="1:11" x14ac:dyDescent="0.2">
      <c r="E37" s="43"/>
      <c r="F37" s="43"/>
      <c r="G37" s="43"/>
    </row>
    <row r="40" spans="1:11" x14ac:dyDescent="0.2">
      <c r="A40" s="134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I20" sqref="I20"/>
    </sheetView>
  </sheetViews>
  <sheetFormatPr defaultRowHeight="14.25" x14ac:dyDescent="0.2"/>
  <cols>
    <col min="1" max="1" width="36" style="125" customWidth="1"/>
    <col min="2" max="2" width="16.85546875" style="125" bestFit="1" customWidth="1"/>
    <col min="3" max="3" width="12.28515625" style="125" bestFit="1" customWidth="1"/>
    <col min="4" max="6" width="15.140625" style="125" bestFit="1" customWidth="1"/>
    <col min="7" max="9" width="15.140625" style="125" customWidth="1"/>
    <col min="10" max="10" width="15.7109375" style="125" customWidth="1"/>
    <col min="11" max="258" width="9.140625" style="125"/>
    <col min="259" max="259" width="36" style="125" customWidth="1"/>
    <col min="260" max="261" width="13.85546875" style="125" customWidth="1"/>
    <col min="262" max="264" width="15.140625" style="125" bestFit="1" customWidth="1"/>
    <col min="265" max="265" width="15.140625" style="125" customWidth="1"/>
    <col min="266" max="266" width="15.7109375" style="125" customWidth="1"/>
    <col min="267" max="514" width="9.140625" style="125"/>
    <col min="515" max="515" width="36" style="125" customWidth="1"/>
    <col min="516" max="517" width="13.85546875" style="125" customWidth="1"/>
    <col min="518" max="520" width="15.140625" style="125" bestFit="1" customWidth="1"/>
    <col min="521" max="521" width="15.140625" style="125" customWidth="1"/>
    <col min="522" max="522" width="15.7109375" style="125" customWidth="1"/>
    <col min="523" max="770" width="9.140625" style="125"/>
    <col min="771" max="771" width="36" style="125" customWidth="1"/>
    <col min="772" max="773" width="13.85546875" style="125" customWidth="1"/>
    <col min="774" max="776" width="15.140625" style="125" bestFit="1" customWidth="1"/>
    <col min="777" max="777" width="15.140625" style="125" customWidth="1"/>
    <col min="778" max="778" width="15.7109375" style="125" customWidth="1"/>
    <col min="779" max="1026" width="9.140625" style="125"/>
    <col min="1027" max="1027" width="36" style="125" customWidth="1"/>
    <col min="1028" max="1029" width="13.85546875" style="125" customWidth="1"/>
    <col min="1030" max="1032" width="15.140625" style="125" bestFit="1" customWidth="1"/>
    <col min="1033" max="1033" width="15.140625" style="125" customWidth="1"/>
    <col min="1034" max="1034" width="15.7109375" style="125" customWidth="1"/>
    <col min="1035" max="1282" width="9.140625" style="125"/>
    <col min="1283" max="1283" width="36" style="125" customWidth="1"/>
    <col min="1284" max="1285" width="13.85546875" style="125" customWidth="1"/>
    <col min="1286" max="1288" width="15.140625" style="125" bestFit="1" customWidth="1"/>
    <col min="1289" max="1289" width="15.140625" style="125" customWidth="1"/>
    <col min="1290" max="1290" width="15.7109375" style="125" customWidth="1"/>
    <col min="1291" max="1538" width="9.140625" style="125"/>
    <col min="1539" max="1539" width="36" style="125" customWidth="1"/>
    <col min="1540" max="1541" width="13.85546875" style="125" customWidth="1"/>
    <col min="1542" max="1544" width="15.140625" style="125" bestFit="1" customWidth="1"/>
    <col min="1545" max="1545" width="15.140625" style="125" customWidth="1"/>
    <col min="1546" max="1546" width="15.7109375" style="125" customWidth="1"/>
    <col min="1547" max="1794" width="9.140625" style="125"/>
    <col min="1795" max="1795" width="36" style="125" customWidth="1"/>
    <col min="1796" max="1797" width="13.85546875" style="125" customWidth="1"/>
    <col min="1798" max="1800" width="15.140625" style="125" bestFit="1" customWidth="1"/>
    <col min="1801" max="1801" width="15.140625" style="125" customWidth="1"/>
    <col min="1802" max="1802" width="15.7109375" style="125" customWidth="1"/>
    <col min="1803" max="2050" width="9.140625" style="125"/>
    <col min="2051" max="2051" width="36" style="125" customWidth="1"/>
    <col min="2052" max="2053" width="13.85546875" style="125" customWidth="1"/>
    <col min="2054" max="2056" width="15.140625" style="125" bestFit="1" customWidth="1"/>
    <col min="2057" max="2057" width="15.140625" style="125" customWidth="1"/>
    <col min="2058" max="2058" width="15.7109375" style="125" customWidth="1"/>
    <col min="2059" max="2306" width="9.140625" style="125"/>
    <col min="2307" max="2307" width="36" style="125" customWidth="1"/>
    <col min="2308" max="2309" width="13.85546875" style="125" customWidth="1"/>
    <col min="2310" max="2312" width="15.140625" style="125" bestFit="1" customWidth="1"/>
    <col min="2313" max="2313" width="15.140625" style="125" customWidth="1"/>
    <col min="2314" max="2314" width="15.7109375" style="125" customWidth="1"/>
    <col min="2315" max="2562" width="9.140625" style="125"/>
    <col min="2563" max="2563" width="36" style="125" customWidth="1"/>
    <col min="2564" max="2565" width="13.85546875" style="125" customWidth="1"/>
    <col min="2566" max="2568" width="15.140625" style="125" bestFit="1" customWidth="1"/>
    <col min="2569" max="2569" width="15.140625" style="125" customWidth="1"/>
    <col min="2570" max="2570" width="15.7109375" style="125" customWidth="1"/>
    <col min="2571" max="2818" width="9.140625" style="125"/>
    <col min="2819" max="2819" width="36" style="125" customWidth="1"/>
    <col min="2820" max="2821" width="13.85546875" style="125" customWidth="1"/>
    <col min="2822" max="2824" width="15.140625" style="125" bestFit="1" customWidth="1"/>
    <col min="2825" max="2825" width="15.140625" style="125" customWidth="1"/>
    <col min="2826" max="2826" width="15.7109375" style="125" customWidth="1"/>
    <col min="2827" max="3074" width="9.140625" style="125"/>
    <col min="3075" max="3075" width="36" style="125" customWidth="1"/>
    <col min="3076" max="3077" width="13.85546875" style="125" customWidth="1"/>
    <col min="3078" max="3080" width="15.140625" style="125" bestFit="1" customWidth="1"/>
    <col min="3081" max="3081" width="15.140625" style="125" customWidth="1"/>
    <col min="3082" max="3082" width="15.7109375" style="125" customWidth="1"/>
    <col min="3083" max="3330" width="9.140625" style="125"/>
    <col min="3331" max="3331" width="36" style="125" customWidth="1"/>
    <col min="3332" max="3333" width="13.85546875" style="125" customWidth="1"/>
    <col min="3334" max="3336" width="15.140625" style="125" bestFit="1" customWidth="1"/>
    <col min="3337" max="3337" width="15.140625" style="125" customWidth="1"/>
    <col min="3338" max="3338" width="15.7109375" style="125" customWidth="1"/>
    <col min="3339" max="3586" width="9.140625" style="125"/>
    <col min="3587" max="3587" width="36" style="125" customWidth="1"/>
    <col min="3588" max="3589" width="13.85546875" style="125" customWidth="1"/>
    <col min="3590" max="3592" width="15.140625" style="125" bestFit="1" customWidth="1"/>
    <col min="3593" max="3593" width="15.140625" style="125" customWidth="1"/>
    <col min="3594" max="3594" width="15.7109375" style="125" customWidth="1"/>
    <col min="3595" max="3842" width="9.140625" style="125"/>
    <col min="3843" max="3843" width="36" style="125" customWidth="1"/>
    <col min="3844" max="3845" width="13.85546875" style="125" customWidth="1"/>
    <col min="3846" max="3848" width="15.140625" style="125" bestFit="1" customWidth="1"/>
    <col min="3849" max="3849" width="15.140625" style="125" customWidth="1"/>
    <col min="3850" max="3850" width="15.7109375" style="125" customWidth="1"/>
    <col min="3851" max="4098" width="9.140625" style="125"/>
    <col min="4099" max="4099" width="36" style="125" customWidth="1"/>
    <col min="4100" max="4101" width="13.85546875" style="125" customWidth="1"/>
    <col min="4102" max="4104" width="15.140625" style="125" bestFit="1" customWidth="1"/>
    <col min="4105" max="4105" width="15.140625" style="125" customWidth="1"/>
    <col min="4106" max="4106" width="15.7109375" style="125" customWidth="1"/>
    <col min="4107" max="4354" width="9.140625" style="125"/>
    <col min="4355" max="4355" width="36" style="125" customWidth="1"/>
    <col min="4356" max="4357" width="13.85546875" style="125" customWidth="1"/>
    <col min="4358" max="4360" width="15.140625" style="125" bestFit="1" customWidth="1"/>
    <col min="4361" max="4361" width="15.140625" style="125" customWidth="1"/>
    <col min="4362" max="4362" width="15.7109375" style="125" customWidth="1"/>
    <col min="4363" max="4610" width="9.140625" style="125"/>
    <col min="4611" max="4611" width="36" style="125" customWidth="1"/>
    <col min="4612" max="4613" width="13.85546875" style="125" customWidth="1"/>
    <col min="4614" max="4616" width="15.140625" style="125" bestFit="1" customWidth="1"/>
    <col min="4617" max="4617" width="15.140625" style="125" customWidth="1"/>
    <col min="4618" max="4618" width="15.7109375" style="125" customWidth="1"/>
    <col min="4619" max="4866" width="9.140625" style="125"/>
    <col min="4867" max="4867" width="36" style="125" customWidth="1"/>
    <col min="4868" max="4869" width="13.85546875" style="125" customWidth="1"/>
    <col min="4870" max="4872" width="15.140625" style="125" bestFit="1" customWidth="1"/>
    <col min="4873" max="4873" width="15.140625" style="125" customWidth="1"/>
    <col min="4874" max="4874" width="15.7109375" style="125" customWidth="1"/>
    <col min="4875" max="5122" width="9.140625" style="125"/>
    <col min="5123" max="5123" width="36" style="125" customWidth="1"/>
    <col min="5124" max="5125" width="13.85546875" style="125" customWidth="1"/>
    <col min="5126" max="5128" width="15.140625" style="125" bestFit="1" customWidth="1"/>
    <col min="5129" max="5129" width="15.140625" style="125" customWidth="1"/>
    <col min="5130" max="5130" width="15.7109375" style="125" customWidth="1"/>
    <col min="5131" max="5378" width="9.140625" style="125"/>
    <col min="5379" max="5379" width="36" style="125" customWidth="1"/>
    <col min="5380" max="5381" width="13.85546875" style="125" customWidth="1"/>
    <col min="5382" max="5384" width="15.140625" style="125" bestFit="1" customWidth="1"/>
    <col min="5385" max="5385" width="15.140625" style="125" customWidth="1"/>
    <col min="5386" max="5386" width="15.7109375" style="125" customWidth="1"/>
    <col min="5387" max="5634" width="9.140625" style="125"/>
    <col min="5635" max="5635" width="36" style="125" customWidth="1"/>
    <col min="5636" max="5637" width="13.85546875" style="125" customWidth="1"/>
    <col min="5638" max="5640" width="15.140625" style="125" bestFit="1" customWidth="1"/>
    <col min="5641" max="5641" width="15.140625" style="125" customWidth="1"/>
    <col min="5642" max="5642" width="15.7109375" style="125" customWidth="1"/>
    <col min="5643" max="5890" width="9.140625" style="125"/>
    <col min="5891" max="5891" width="36" style="125" customWidth="1"/>
    <col min="5892" max="5893" width="13.85546875" style="125" customWidth="1"/>
    <col min="5894" max="5896" width="15.140625" style="125" bestFit="1" customWidth="1"/>
    <col min="5897" max="5897" width="15.140625" style="125" customWidth="1"/>
    <col min="5898" max="5898" width="15.7109375" style="125" customWidth="1"/>
    <col min="5899" max="6146" width="9.140625" style="125"/>
    <col min="6147" max="6147" width="36" style="125" customWidth="1"/>
    <col min="6148" max="6149" width="13.85546875" style="125" customWidth="1"/>
    <col min="6150" max="6152" width="15.140625" style="125" bestFit="1" customWidth="1"/>
    <col min="6153" max="6153" width="15.140625" style="125" customWidth="1"/>
    <col min="6154" max="6154" width="15.7109375" style="125" customWidth="1"/>
    <col min="6155" max="6402" width="9.140625" style="125"/>
    <col min="6403" max="6403" width="36" style="125" customWidth="1"/>
    <col min="6404" max="6405" width="13.85546875" style="125" customWidth="1"/>
    <col min="6406" max="6408" width="15.140625" style="125" bestFit="1" customWidth="1"/>
    <col min="6409" max="6409" width="15.140625" style="125" customWidth="1"/>
    <col min="6410" max="6410" width="15.7109375" style="125" customWidth="1"/>
    <col min="6411" max="6658" width="9.140625" style="125"/>
    <col min="6659" max="6659" width="36" style="125" customWidth="1"/>
    <col min="6660" max="6661" width="13.85546875" style="125" customWidth="1"/>
    <col min="6662" max="6664" width="15.140625" style="125" bestFit="1" customWidth="1"/>
    <col min="6665" max="6665" width="15.140625" style="125" customWidth="1"/>
    <col min="6666" max="6666" width="15.7109375" style="125" customWidth="1"/>
    <col min="6667" max="6914" width="9.140625" style="125"/>
    <col min="6915" max="6915" width="36" style="125" customWidth="1"/>
    <col min="6916" max="6917" width="13.85546875" style="125" customWidth="1"/>
    <col min="6918" max="6920" width="15.140625" style="125" bestFit="1" customWidth="1"/>
    <col min="6921" max="6921" width="15.140625" style="125" customWidth="1"/>
    <col min="6922" max="6922" width="15.7109375" style="125" customWidth="1"/>
    <col min="6923" max="7170" width="9.140625" style="125"/>
    <col min="7171" max="7171" width="36" style="125" customWidth="1"/>
    <col min="7172" max="7173" width="13.85546875" style="125" customWidth="1"/>
    <col min="7174" max="7176" width="15.140625" style="125" bestFit="1" customWidth="1"/>
    <col min="7177" max="7177" width="15.140625" style="125" customWidth="1"/>
    <col min="7178" max="7178" width="15.7109375" style="125" customWidth="1"/>
    <col min="7179" max="7426" width="9.140625" style="125"/>
    <col min="7427" max="7427" width="36" style="125" customWidth="1"/>
    <col min="7428" max="7429" width="13.85546875" style="125" customWidth="1"/>
    <col min="7430" max="7432" width="15.140625" style="125" bestFit="1" customWidth="1"/>
    <col min="7433" max="7433" width="15.140625" style="125" customWidth="1"/>
    <col min="7434" max="7434" width="15.7109375" style="125" customWidth="1"/>
    <col min="7435" max="7682" width="9.140625" style="125"/>
    <col min="7683" max="7683" width="36" style="125" customWidth="1"/>
    <col min="7684" max="7685" width="13.85546875" style="125" customWidth="1"/>
    <col min="7686" max="7688" width="15.140625" style="125" bestFit="1" customWidth="1"/>
    <col min="7689" max="7689" width="15.140625" style="125" customWidth="1"/>
    <col min="7690" max="7690" width="15.7109375" style="125" customWidth="1"/>
    <col min="7691" max="7938" width="9.140625" style="125"/>
    <col min="7939" max="7939" width="36" style="125" customWidth="1"/>
    <col min="7940" max="7941" width="13.85546875" style="125" customWidth="1"/>
    <col min="7942" max="7944" width="15.140625" style="125" bestFit="1" customWidth="1"/>
    <col min="7945" max="7945" width="15.140625" style="125" customWidth="1"/>
    <col min="7946" max="7946" width="15.7109375" style="125" customWidth="1"/>
    <col min="7947" max="8194" width="9.140625" style="125"/>
    <col min="8195" max="8195" width="36" style="125" customWidth="1"/>
    <col min="8196" max="8197" width="13.85546875" style="125" customWidth="1"/>
    <col min="8198" max="8200" width="15.140625" style="125" bestFit="1" customWidth="1"/>
    <col min="8201" max="8201" width="15.140625" style="125" customWidth="1"/>
    <col min="8202" max="8202" width="15.7109375" style="125" customWidth="1"/>
    <col min="8203" max="8450" width="9.140625" style="125"/>
    <col min="8451" max="8451" width="36" style="125" customWidth="1"/>
    <col min="8452" max="8453" width="13.85546875" style="125" customWidth="1"/>
    <col min="8454" max="8456" width="15.140625" style="125" bestFit="1" customWidth="1"/>
    <col min="8457" max="8457" width="15.140625" style="125" customWidth="1"/>
    <col min="8458" max="8458" width="15.7109375" style="125" customWidth="1"/>
    <col min="8459" max="8706" width="9.140625" style="125"/>
    <col min="8707" max="8707" width="36" style="125" customWidth="1"/>
    <col min="8708" max="8709" width="13.85546875" style="125" customWidth="1"/>
    <col min="8710" max="8712" width="15.140625" style="125" bestFit="1" customWidth="1"/>
    <col min="8713" max="8713" width="15.140625" style="125" customWidth="1"/>
    <col min="8714" max="8714" width="15.7109375" style="125" customWidth="1"/>
    <col min="8715" max="8962" width="9.140625" style="125"/>
    <col min="8963" max="8963" width="36" style="125" customWidth="1"/>
    <col min="8964" max="8965" width="13.85546875" style="125" customWidth="1"/>
    <col min="8966" max="8968" width="15.140625" style="125" bestFit="1" customWidth="1"/>
    <col min="8969" max="8969" width="15.140625" style="125" customWidth="1"/>
    <col min="8970" max="8970" width="15.7109375" style="125" customWidth="1"/>
    <col min="8971" max="9218" width="9.140625" style="125"/>
    <col min="9219" max="9219" width="36" style="125" customWidth="1"/>
    <col min="9220" max="9221" width="13.85546875" style="125" customWidth="1"/>
    <col min="9222" max="9224" width="15.140625" style="125" bestFit="1" customWidth="1"/>
    <col min="9225" max="9225" width="15.140625" style="125" customWidth="1"/>
    <col min="9226" max="9226" width="15.7109375" style="125" customWidth="1"/>
    <col min="9227" max="9474" width="9.140625" style="125"/>
    <col min="9475" max="9475" width="36" style="125" customWidth="1"/>
    <col min="9476" max="9477" width="13.85546875" style="125" customWidth="1"/>
    <col min="9478" max="9480" width="15.140625" style="125" bestFit="1" customWidth="1"/>
    <col min="9481" max="9481" width="15.140625" style="125" customWidth="1"/>
    <col min="9482" max="9482" width="15.7109375" style="125" customWidth="1"/>
    <col min="9483" max="9730" width="9.140625" style="125"/>
    <col min="9731" max="9731" width="36" style="125" customWidth="1"/>
    <col min="9732" max="9733" width="13.85546875" style="125" customWidth="1"/>
    <col min="9734" max="9736" width="15.140625" style="125" bestFit="1" customWidth="1"/>
    <col min="9737" max="9737" width="15.140625" style="125" customWidth="1"/>
    <col min="9738" max="9738" width="15.7109375" style="125" customWidth="1"/>
    <col min="9739" max="9986" width="9.140625" style="125"/>
    <col min="9987" max="9987" width="36" style="125" customWidth="1"/>
    <col min="9988" max="9989" width="13.85546875" style="125" customWidth="1"/>
    <col min="9990" max="9992" width="15.140625" style="125" bestFit="1" customWidth="1"/>
    <col min="9993" max="9993" width="15.140625" style="125" customWidth="1"/>
    <col min="9994" max="9994" width="15.7109375" style="125" customWidth="1"/>
    <col min="9995" max="10242" width="9.140625" style="125"/>
    <col min="10243" max="10243" width="36" style="125" customWidth="1"/>
    <col min="10244" max="10245" width="13.85546875" style="125" customWidth="1"/>
    <col min="10246" max="10248" width="15.140625" style="125" bestFit="1" customWidth="1"/>
    <col min="10249" max="10249" width="15.140625" style="125" customWidth="1"/>
    <col min="10250" max="10250" width="15.7109375" style="125" customWidth="1"/>
    <col min="10251" max="10498" width="9.140625" style="125"/>
    <col min="10499" max="10499" width="36" style="125" customWidth="1"/>
    <col min="10500" max="10501" width="13.85546875" style="125" customWidth="1"/>
    <col min="10502" max="10504" width="15.140625" style="125" bestFit="1" customWidth="1"/>
    <col min="10505" max="10505" width="15.140625" style="125" customWidth="1"/>
    <col min="10506" max="10506" width="15.7109375" style="125" customWidth="1"/>
    <col min="10507" max="10754" width="9.140625" style="125"/>
    <col min="10755" max="10755" width="36" style="125" customWidth="1"/>
    <col min="10756" max="10757" width="13.85546875" style="125" customWidth="1"/>
    <col min="10758" max="10760" width="15.140625" style="125" bestFit="1" customWidth="1"/>
    <col min="10761" max="10761" width="15.140625" style="125" customWidth="1"/>
    <col min="10762" max="10762" width="15.7109375" style="125" customWidth="1"/>
    <col min="10763" max="11010" width="9.140625" style="125"/>
    <col min="11011" max="11011" width="36" style="125" customWidth="1"/>
    <col min="11012" max="11013" width="13.85546875" style="125" customWidth="1"/>
    <col min="11014" max="11016" width="15.140625" style="125" bestFit="1" customWidth="1"/>
    <col min="11017" max="11017" width="15.140625" style="125" customWidth="1"/>
    <col min="11018" max="11018" width="15.7109375" style="125" customWidth="1"/>
    <col min="11019" max="11266" width="9.140625" style="125"/>
    <col min="11267" max="11267" width="36" style="125" customWidth="1"/>
    <col min="11268" max="11269" width="13.85546875" style="125" customWidth="1"/>
    <col min="11270" max="11272" width="15.140625" style="125" bestFit="1" customWidth="1"/>
    <col min="11273" max="11273" width="15.140625" style="125" customWidth="1"/>
    <col min="11274" max="11274" width="15.7109375" style="125" customWidth="1"/>
    <col min="11275" max="11522" width="9.140625" style="125"/>
    <col min="11523" max="11523" width="36" style="125" customWidth="1"/>
    <col min="11524" max="11525" width="13.85546875" style="125" customWidth="1"/>
    <col min="11526" max="11528" width="15.140625" style="125" bestFit="1" customWidth="1"/>
    <col min="11529" max="11529" width="15.140625" style="125" customWidth="1"/>
    <col min="11530" max="11530" width="15.7109375" style="125" customWidth="1"/>
    <col min="11531" max="11778" width="9.140625" style="125"/>
    <col min="11779" max="11779" width="36" style="125" customWidth="1"/>
    <col min="11780" max="11781" width="13.85546875" style="125" customWidth="1"/>
    <col min="11782" max="11784" width="15.140625" style="125" bestFit="1" customWidth="1"/>
    <col min="11785" max="11785" width="15.140625" style="125" customWidth="1"/>
    <col min="11786" max="11786" width="15.7109375" style="125" customWidth="1"/>
    <col min="11787" max="12034" width="9.140625" style="125"/>
    <col min="12035" max="12035" width="36" style="125" customWidth="1"/>
    <col min="12036" max="12037" width="13.85546875" style="125" customWidth="1"/>
    <col min="12038" max="12040" width="15.140625" style="125" bestFit="1" customWidth="1"/>
    <col min="12041" max="12041" width="15.140625" style="125" customWidth="1"/>
    <col min="12042" max="12042" width="15.7109375" style="125" customWidth="1"/>
    <col min="12043" max="12290" width="9.140625" style="125"/>
    <col min="12291" max="12291" width="36" style="125" customWidth="1"/>
    <col min="12292" max="12293" width="13.85546875" style="125" customWidth="1"/>
    <col min="12294" max="12296" width="15.140625" style="125" bestFit="1" customWidth="1"/>
    <col min="12297" max="12297" width="15.140625" style="125" customWidth="1"/>
    <col min="12298" max="12298" width="15.7109375" style="125" customWidth="1"/>
    <col min="12299" max="12546" width="9.140625" style="125"/>
    <col min="12547" max="12547" width="36" style="125" customWidth="1"/>
    <col min="12548" max="12549" width="13.85546875" style="125" customWidth="1"/>
    <col min="12550" max="12552" width="15.140625" style="125" bestFit="1" customWidth="1"/>
    <col min="12553" max="12553" width="15.140625" style="125" customWidth="1"/>
    <col min="12554" max="12554" width="15.7109375" style="125" customWidth="1"/>
    <col min="12555" max="12802" width="9.140625" style="125"/>
    <col min="12803" max="12803" width="36" style="125" customWidth="1"/>
    <col min="12804" max="12805" width="13.85546875" style="125" customWidth="1"/>
    <col min="12806" max="12808" width="15.140625" style="125" bestFit="1" customWidth="1"/>
    <col min="12809" max="12809" width="15.140625" style="125" customWidth="1"/>
    <col min="12810" max="12810" width="15.7109375" style="125" customWidth="1"/>
    <col min="12811" max="13058" width="9.140625" style="125"/>
    <col min="13059" max="13059" width="36" style="125" customWidth="1"/>
    <col min="13060" max="13061" width="13.85546875" style="125" customWidth="1"/>
    <col min="13062" max="13064" width="15.140625" style="125" bestFit="1" customWidth="1"/>
    <col min="13065" max="13065" width="15.140625" style="125" customWidth="1"/>
    <col min="13066" max="13066" width="15.7109375" style="125" customWidth="1"/>
    <col min="13067" max="13314" width="9.140625" style="125"/>
    <col min="13315" max="13315" width="36" style="125" customWidth="1"/>
    <col min="13316" max="13317" width="13.85546875" style="125" customWidth="1"/>
    <col min="13318" max="13320" width="15.140625" style="125" bestFit="1" customWidth="1"/>
    <col min="13321" max="13321" width="15.140625" style="125" customWidth="1"/>
    <col min="13322" max="13322" width="15.7109375" style="125" customWidth="1"/>
    <col min="13323" max="13570" width="9.140625" style="125"/>
    <col min="13571" max="13571" width="36" style="125" customWidth="1"/>
    <col min="13572" max="13573" width="13.85546875" style="125" customWidth="1"/>
    <col min="13574" max="13576" width="15.140625" style="125" bestFit="1" customWidth="1"/>
    <col min="13577" max="13577" width="15.140625" style="125" customWidth="1"/>
    <col min="13578" max="13578" width="15.7109375" style="125" customWidth="1"/>
    <col min="13579" max="13826" width="9.140625" style="125"/>
    <col min="13827" max="13827" width="36" style="125" customWidth="1"/>
    <col min="13828" max="13829" width="13.85546875" style="125" customWidth="1"/>
    <col min="13830" max="13832" width="15.140625" style="125" bestFit="1" customWidth="1"/>
    <col min="13833" max="13833" width="15.140625" style="125" customWidth="1"/>
    <col min="13834" max="13834" width="15.7109375" style="125" customWidth="1"/>
    <col min="13835" max="14082" width="9.140625" style="125"/>
    <col min="14083" max="14083" width="36" style="125" customWidth="1"/>
    <col min="14084" max="14085" width="13.85546875" style="125" customWidth="1"/>
    <col min="14086" max="14088" width="15.140625" style="125" bestFit="1" customWidth="1"/>
    <col min="14089" max="14089" width="15.140625" style="125" customWidth="1"/>
    <col min="14090" max="14090" width="15.7109375" style="125" customWidth="1"/>
    <col min="14091" max="14338" width="9.140625" style="125"/>
    <col min="14339" max="14339" width="36" style="125" customWidth="1"/>
    <col min="14340" max="14341" width="13.85546875" style="125" customWidth="1"/>
    <col min="14342" max="14344" width="15.140625" style="125" bestFit="1" customWidth="1"/>
    <col min="14345" max="14345" width="15.140625" style="125" customWidth="1"/>
    <col min="14346" max="14346" width="15.7109375" style="125" customWidth="1"/>
    <col min="14347" max="14594" width="9.140625" style="125"/>
    <col min="14595" max="14595" width="36" style="125" customWidth="1"/>
    <col min="14596" max="14597" width="13.85546875" style="125" customWidth="1"/>
    <col min="14598" max="14600" width="15.140625" style="125" bestFit="1" customWidth="1"/>
    <col min="14601" max="14601" width="15.140625" style="125" customWidth="1"/>
    <col min="14602" max="14602" width="15.7109375" style="125" customWidth="1"/>
    <col min="14603" max="14850" width="9.140625" style="125"/>
    <col min="14851" max="14851" width="36" style="125" customWidth="1"/>
    <col min="14852" max="14853" width="13.85546875" style="125" customWidth="1"/>
    <col min="14854" max="14856" width="15.140625" style="125" bestFit="1" customWidth="1"/>
    <col min="14857" max="14857" width="15.140625" style="125" customWidth="1"/>
    <col min="14858" max="14858" width="15.7109375" style="125" customWidth="1"/>
    <col min="14859" max="15106" width="9.140625" style="125"/>
    <col min="15107" max="15107" width="36" style="125" customWidth="1"/>
    <col min="15108" max="15109" width="13.85546875" style="125" customWidth="1"/>
    <col min="15110" max="15112" width="15.140625" style="125" bestFit="1" customWidth="1"/>
    <col min="15113" max="15113" width="15.140625" style="125" customWidth="1"/>
    <col min="15114" max="15114" width="15.7109375" style="125" customWidth="1"/>
    <col min="15115" max="15362" width="9.140625" style="125"/>
    <col min="15363" max="15363" width="36" style="125" customWidth="1"/>
    <col min="15364" max="15365" width="13.85546875" style="125" customWidth="1"/>
    <col min="15366" max="15368" width="15.140625" style="125" bestFit="1" customWidth="1"/>
    <col min="15369" max="15369" width="15.140625" style="125" customWidth="1"/>
    <col min="15370" max="15370" width="15.7109375" style="125" customWidth="1"/>
    <col min="15371" max="15618" width="9.140625" style="125"/>
    <col min="15619" max="15619" width="36" style="125" customWidth="1"/>
    <col min="15620" max="15621" width="13.85546875" style="125" customWidth="1"/>
    <col min="15622" max="15624" width="15.140625" style="125" bestFit="1" customWidth="1"/>
    <col min="15625" max="15625" width="15.140625" style="125" customWidth="1"/>
    <col min="15626" max="15626" width="15.7109375" style="125" customWidth="1"/>
    <col min="15627" max="15874" width="9.140625" style="125"/>
    <col min="15875" max="15875" width="36" style="125" customWidth="1"/>
    <col min="15876" max="15877" width="13.85546875" style="125" customWidth="1"/>
    <col min="15878" max="15880" width="15.140625" style="125" bestFit="1" customWidth="1"/>
    <col min="15881" max="15881" width="15.140625" style="125" customWidth="1"/>
    <col min="15882" max="15882" width="15.7109375" style="125" customWidth="1"/>
    <col min="15883" max="16130" width="9.140625" style="125"/>
    <col min="16131" max="16131" width="36" style="125" customWidth="1"/>
    <col min="16132" max="16133" width="13.85546875" style="125" customWidth="1"/>
    <col min="16134" max="16136" width="15.140625" style="125" bestFit="1" customWidth="1"/>
    <col min="16137" max="16137" width="15.140625" style="125" customWidth="1"/>
    <col min="16138" max="16138" width="15.7109375" style="125" customWidth="1"/>
    <col min="16139" max="16384" width="9.140625" style="125"/>
  </cols>
  <sheetData>
    <row r="1" spans="1:11" ht="15" x14ac:dyDescent="0.25">
      <c r="A1" s="199" t="s">
        <v>83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 ht="15" x14ac:dyDescent="0.25">
      <c r="A2" s="199" t="s">
        <v>102</v>
      </c>
      <c r="B2" s="199"/>
      <c r="C2" s="199"/>
      <c r="D2" s="199"/>
      <c r="E2" s="199"/>
      <c r="F2" s="199"/>
      <c r="G2" s="199"/>
      <c r="H2" s="199"/>
      <c r="I2" s="199"/>
      <c r="J2" s="199"/>
    </row>
    <row r="4" spans="1:11" ht="15" x14ac:dyDescent="0.25">
      <c r="B4" s="137"/>
      <c r="C4" s="137"/>
      <c r="D4" s="138"/>
      <c r="E4" s="138"/>
      <c r="F4" s="138"/>
      <c r="G4" s="138"/>
      <c r="H4" s="135"/>
      <c r="I4" s="135"/>
    </row>
    <row r="5" spans="1:11" ht="15" thickBot="1" x14ac:dyDescent="0.25">
      <c r="B5" s="136"/>
      <c r="C5" s="139"/>
      <c r="D5" s="136"/>
      <c r="E5" s="136"/>
      <c r="F5" s="136"/>
      <c r="G5" s="136"/>
      <c r="H5" s="138"/>
      <c r="I5" s="138"/>
    </row>
    <row r="6" spans="1:11" s="130" customFormat="1" ht="51.75" thickBot="1" x14ac:dyDescent="0.25">
      <c r="A6" s="70" t="s">
        <v>23</v>
      </c>
      <c r="B6" s="123" t="s">
        <v>110</v>
      </c>
      <c r="C6" s="123" t="s">
        <v>112</v>
      </c>
      <c r="D6" s="196" t="s">
        <v>116</v>
      </c>
      <c r="E6" s="123"/>
      <c r="F6" s="123"/>
      <c r="G6" s="170" t="s">
        <v>15</v>
      </c>
    </row>
    <row r="7" spans="1:11" s="130" customFormat="1" x14ac:dyDescent="0.2">
      <c r="B7" s="183"/>
      <c r="C7" s="162"/>
      <c r="D7" s="162"/>
      <c r="E7" s="162"/>
    </row>
    <row r="8" spans="1:11" x14ac:dyDescent="0.2">
      <c r="A8" s="143" t="s">
        <v>77</v>
      </c>
      <c r="B8" s="145">
        <v>137181.37</v>
      </c>
      <c r="C8" s="145"/>
      <c r="D8" s="145"/>
      <c r="E8" s="145"/>
      <c r="F8" s="145"/>
      <c r="G8" s="145">
        <f t="shared" ref="G8:G24" si="0">SUM(B8:F8)</f>
        <v>137181.37</v>
      </c>
    </row>
    <row r="9" spans="1:11" x14ac:dyDescent="0.2">
      <c r="A9" s="143" t="s">
        <v>24</v>
      </c>
      <c r="B9" s="145">
        <v>127539.91</v>
      </c>
      <c r="C9" s="145">
        <v>7011.15</v>
      </c>
      <c r="D9" s="145">
        <v>438.73</v>
      </c>
      <c r="E9" s="145"/>
      <c r="F9" s="145"/>
      <c r="G9" s="145">
        <f t="shared" si="0"/>
        <v>134989.79</v>
      </c>
    </row>
    <row r="10" spans="1:11" x14ac:dyDescent="0.2">
      <c r="A10" s="143" t="s">
        <v>25</v>
      </c>
      <c r="B10" s="145">
        <v>3182788.12</v>
      </c>
      <c r="C10" s="145">
        <v>15893.83</v>
      </c>
      <c r="D10" s="145">
        <v>950.98</v>
      </c>
      <c r="E10" s="145"/>
      <c r="F10" s="145"/>
      <c r="G10" s="145">
        <f t="shared" si="0"/>
        <v>3199632.93</v>
      </c>
    </row>
    <row r="11" spans="1:11" x14ac:dyDescent="0.2">
      <c r="A11" s="143" t="s">
        <v>26</v>
      </c>
      <c r="B11" s="145">
        <v>134833.73000000001</v>
      </c>
      <c r="C11" s="145"/>
      <c r="D11" s="145"/>
      <c r="E11" s="145"/>
      <c r="F11" s="145"/>
      <c r="G11" s="145">
        <f t="shared" si="0"/>
        <v>134833.73000000001</v>
      </c>
    </row>
    <row r="12" spans="1:11" x14ac:dyDescent="0.2">
      <c r="A12" s="143" t="s">
        <v>27</v>
      </c>
      <c r="B12" s="145">
        <v>254401.39</v>
      </c>
      <c r="C12" s="145">
        <v>25536.02</v>
      </c>
      <c r="D12" s="145">
        <v>1656.74</v>
      </c>
      <c r="E12" s="145"/>
      <c r="F12" s="145"/>
      <c r="G12" s="145">
        <f t="shared" si="0"/>
        <v>281594.15000000002</v>
      </c>
    </row>
    <row r="13" spans="1:11" x14ac:dyDescent="0.2">
      <c r="A13" s="143" t="s">
        <v>28</v>
      </c>
      <c r="B13" s="145">
        <v>42210.94</v>
      </c>
      <c r="C13" s="145"/>
      <c r="D13" s="145"/>
      <c r="E13" s="145"/>
      <c r="F13" s="145"/>
      <c r="G13" s="145">
        <f t="shared" si="0"/>
        <v>42210.94</v>
      </c>
    </row>
    <row r="14" spans="1:11" x14ac:dyDescent="0.2">
      <c r="A14" s="143" t="s">
        <v>29</v>
      </c>
      <c r="B14" s="145">
        <v>42073.19</v>
      </c>
      <c r="C14" s="145">
        <v>3841.35</v>
      </c>
      <c r="D14" s="145">
        <v>249.29</v>
      </c>
      <c r="E14" s="145"/>
      <c r="F14" s="145"/>
      <c r="G14" s="145">
        <f t="shared" si="0"/>
        <v>46163.83</v>
      </c>
    </row>
    <row r="15" spans="1:11" x14ac:dyDescent="0.2">
      <c r="A15" s="143" t="s">
        <v>30</v>
      </c>
      <c r="B15" s="145">
        <v>107366.1</v>
      </c>
      <c r="C15" s="145">
        <v>13436.45</v>
      </c>
      <c r="D15" s="145">
        <v>866</v>
      </c>
      <c r="E15" s="145"/>
      <c r="F15" s="145"/>
      <c r="G15" s="145">
        <f t="shared" si="0"/>
        <v>121668.55</v>
      </c>
    </row>
    <row r="16" spans="1:11" x14ac:dyDescent="0.2">
      <c r="A16" s="143" t="s">
        <v>31</v>
      </c>
      <c r="B16" s="145">
        <v>130826.21</v>
      </c>
      <c r="C16" s="145">
        <v>5797.13</v>
      </c>
      <c r="D16" s="145">
        <v>374.91</v>
      </c>
      <c r="E16" s="145"/>
      <c r="F16" s="145"/>
      <c r="G16" s="145">
        <f t="shared" si="0"/>
        <v>136998.25</v>
      </c>
    </row>
    <row r="17" spans="1:9" x14ac:dyDescent="0.2">
      <c r="A17" s="143" t="s">
        <v>32</v>
      </c>
      <c r="B17" s="145">
        <v>50846.11</v>
      </c>
      <c r="C17" s="145">
        <v>12460.75</v>
      </c>
      <c r="D17" s="145">
        <v>745.61</v>
      </c>
      <c r="E17" s="145"/>
      <c r="F17" s="145"/>
      <c r="G17" s="145">
        <f t="shared" si="0"/>
        <v>64052.47</v>
      </c>
    </row>
    <row r="18" spans="1:9" x14ac:dyDescent="0.2">
      <c r="A18" s="143" t="s">
        <v>33</v>
      </c>
      <c r="B18" s="145">
        <v>267185.7</v>
      </c>
      <c r="C18" s="145">
        <v>5221.2299999999996</v>
      </c>
      <c r="D18" s="145">
        <v>317.62</v>
      </c>
      <c r="E18" s="145"/>
      <c r="F18" s="145"/>
      <c r="G18" s="145">
        <f t="shared" si="0"/>
        <v>272724.55</v>
      </c>
    </row>
    <row r="19" spans="1:9" x14ac:dyDescent="0.2">
      <c r="A19" s="143" t="s">
        <v>34</v>
      </c>
      <c r="B19" s="145">
        <v>91608.45</v>
      </c>
      <c r="C19" s="145"/>
      <c r="D19" s="145"/>
      <c r="E19" s="145"/>
      <c r="F19" s="145"/>
      <c r="G19" s="145">
        <f t="shared" si="0"/>
        <v>91608.45</v>
      </c>
    </row>
    <row r="20" spans="1:9" x14ac:dyDescent="0.2">
      <c r="A20" s="143" t="s">
        <v>35</v>
      </c>
      <c r="B20" s="145">
        <v>213977.84</v>
      </c>
      <c r="C20" s="145"/>
      <c r="D20" s="145"/>
      <c r="E20" s="145"/>
      <c r="F20" s="145"/>
      <c r="G20" s="145">
        <f t="shared" si="0"/>
        <v>213977.84</v>
      </c>
    </row>
    <row r="21" spans="1:9" x14ac:dyDescent="0.2">
      <c r="A21" s="143" t="s">
        <v>37</v>
      </c>
      <c r="B21" s="145">
        <v>132433.10999999999</v>
      </c>
      <c r="C21" s="145">
        <v>11226.89</v>
      </c>
      <c r="D21" s="145">
        <v>725.55</v>
      </c>
      <c r="E21" s="145"/>
      <c r="F21" s="145"/>
      <c r="G21" s="145">
        <f t="shared" si="0"/>
        <v>144385.54999999999</v>
      </c>
      <c r="I21" s="125" t="s">
        <v>84</v>
      </c>
    </row>
    <row r="22" spans="1:9" x14ac:dyDescent="0.2">
      <c r="A22" s="143" t="s">
        <v>38</v>
      </c>
      <c r="B22" s="145">
        <v>324303.45</v>
      </c>
      <c r="C22" s="145">
        <v>1342.4</v>
      </c>
      <c r="D22" s="145">
        <v>86.54</v>
      </c>
      <c r="E22" s="145"/>
      <c r="F22" s="145"/>
      <c r="G22" s="145">
        <f t="shared" si="0"/>
        <v>325732.39</v>
      </c>
    </row>
    <row r="23" spans="1:9" x14ac:dyDescent="0.2">
      <c r="A23" s="143" t="s">
        <v>39</v>
      </c>
      <c r="B23" s="145">
        <v>866946.5</v>
      </c>
      <c r="C23" s="145">
        <v>15925.39</v>
      </c>
      <c r="D23" s="145">
        <v>998.44</v>
      </c>
      <c r="E23" s="145"/>
      <c r="F23" s="145"/>
      <c r="G23" s="145">
        <f t="shared" si="0"/>
        <v>883870.33</v>
      </c>
    </row>
    <row r="24" spans="1:9" x14ac:dyDescent="0.2">
      <c r="A24" s="147" t="s">
        <v>40</v>
      </c>
      <c r="B24" s="149">
        <v>45745.53</v>
      </c>
      <c r="C24" s="149"/>
      <c r="D24" s="149"/>
      <c r="E24" s="149"/>
      <c r="F24" s="149"/>
      <c r="G24" s="145">
        <f t="shared" si="0"/>
        <v>45745.53</v>
      </c>
    </row>
    <row r="25" spans="1:9" x14ac:dyDescent="0.2">
      <c r="A25" s="143"/>
      <c r="B25" s="145"/>
      <c r="C25" s="143"/>
      <c r="D25" s="143"/>
      <c r="E25" s="143"/>
      <c r="F25" s="143"/>
      <c r="G25" s="151"/>
    </row>
    <row r="26" spans="1:9" x14ac:dyDescent="0.2">
      <c r="A26" s="69" t="s">
        <v>75</v>
      </c>
      <c r="B26" s="149">
        <f>SUM(B8:B24)</f>
        <v>6152267.6500000013</v>
      </c>
      <c r="C26" s="149">
        <v>117692.59</v>
      </c>
      <c r="D26" s="176">
        <f t="shared" ref="D26:E26" si="1">SUM(D8:D24)</f>
        <v>7410.41</v>
      </c>
      <c r="E26" s="176">
        <f t="shared" si="1"/>
        <v>0</v>
      </c>
      <c r="F26" s="176">
        <v>0</v>
      </c>
      <c r="G26" s="149">
        <f>SUM(B26:F26)</f>
        <v>6277370.6500000013</v>
      </c>
      <c r="H26" s="140"/>
    </row>
    <row r="27" spans="1:9" x14ac:dyDescent="0.2">
      <c r="A27" s="143"/>
      <c r="B27" s="143"/>
      <c r="C27" s="143"/>
      <c r="D27" s="143"/>
      <c r="E27" s="143"/>
      <c r="F27" s="143"/>
      <c r="G27" s="143"/>
    </row>
    <row r="28" spans="1:9" x14ac:dyDescent="0.2">
      <c r="A28" s="152" t="s">
        <v>78</v>
      </c>
      <c r="B28" s="36">
        <v>353247.68</v>
      </c>
      <c r="C28" s="153">
        <v>7865.35</v>
      </c>
      <c r="D28" s="153">
        <v>495.72</v>
      </c>
      <c r="E28" s="153"/>
      <c r="F28" s="153"/>
      <c r="G28" s="145">
        <f>SUM(B28:F28)</f>
        <v>361608.74999999994</v>
      </c>
      <c r="H28" s="140"/>
    </row>
    <row r="29" spans="1:9" s="132" customFormat="1" x14ac:dyDescent="0.2">
      <c r="A29" s="152" t="s">
        <v>79</v>
      </c>
      <c r="B29" s="153">
        <v>0</v>
      </c>
      <c r="C29" s="153"/>
      <c r="D29" s="153"/>
      <c r="E29" s="153"/>
      <c r="F29" s="153"/>
      <c r="G29" s="145">
        <f>SUM(B29:F29)</f>
        <v>0</v>
      </c>
      <c r="H29" s="141"/>
    </row>
    <row r="30" spans="1:9" x14ac:dyDescent="0.2">
      <c r="A30" s="156" t="s">
        <v>80</v>
      </c>
      <c r="B30" s="153">
        <v>1968.01</v>
      </c>
      <c r="C30" s="153"/>
      <c r="D30" s="153"/>
      <c r="E30" s="153"/>
      <c r="F30" s="153"/>
      <c r="G30" s="145">
        <f>SUM(B30:F30)</f>
        <v>1968.01</v>
      </c>
    </row>
    <row r="31" spans="1:9" s="132" customFormat="1" x14ac:dyDescent="0.2">
      <c r="A31" s="147" t="s">
        <v>81</v>
      </c>
      <c r="B31" s="149">
        <v>0</v>
      </c>
      <c r="C31" s="149"/>
      <c r="D31" s="149"/>
      <c r="E31" s="149"/>
      <c r="F31" s="149"/>
      <c r="G31" s="161">
        <f>SUM(B31:F31)</f>
        <v>0</v>
      </c>
      <c r="H31" s="141"/>
    </row>
    <row r="32" spans="1:9" x14ac:dyDescent="0.2">
      <c r="A32" s="152"/>
      <c r="B32" s="143"/>
      <c r="C32" s="143"/>
      <c r="D32" s="143"/>
      <c r="E32" s="143"/>
      <c r="F32" s="143"/>
      <c r="G32" s="143"/>
    </row>
    <row r="33" spans="1:11" ht="15" thickBot="1" x14ac:dyDescent="0.25">
      <c r="A33" s="58" t="s">
        <v>82</v>
      </c>
      <c r="B33" s="177">
        <f>SUM(B26:B31)</f>
        <v>6507483.3400000008</v>
      </c>
      <c r="C33" s="177">
        <v>125557.94</v>
      </c>
      <c r="D33" s="177">
        <f t="shared" ref="D33:E33" si="2">SUM(D26:D31)</f>
        <v>7906.13</v>
      </c>
      <c r="E33" s="177">
        <f t="shared" si="2"/>
        <v>0</v>
      </c>
      <c r="F33" s="177">
        <f>SUM(F26:F31)</f>
        <v>0</v>
      </c>
      <c r="G33" s="159">
        <f>SUM(B33:F33)</f>
        <v>6640947.4100000011</v>
      </c>
    </row>
    <row r="34" spans="1:11" s="140" customFormat="1" ht="15" thickTop="1" x14ac:dyDescent="0.2"/>
    <row r="35" spans="1:11" x14ac:dyDescent="0.2">
      <c r="J35" s="133"/>
    </row>
    <row r="36" spans="1:11" x14ac:dyDescent="0.2">
      <c r="K36" s="140"/>
    </row>
    <row r="37" spans="1:11" x14ac:dyDescent="0.2">
      <c r="K37" s="140"/>
    </row>
    <row r="39" spans="1:11" x14ac:dyDescent="0.2">
      <c r="A39" s="142"/>
      <c r="K39" s="140"/>
    </row>
  </sheetData>
  <mergeCells count="2">
    <mergeCell ref="A1:J1"/>
    <mergeCell ref="A2:J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9"/>
  <sheetViews>
    <sheetView workbookViewId="0">
      <selection activeCell="K11" sqref="K11"/>
    </sheetView>
  </sheetViews>
  <sheetFormatPr defaultRowHeight="15" x14ac:dyDescent="0.25"/>
  <cols>
    <col min="1" max="1" width="5.42578125" customWidth="1"/>
    <col min="2" max="2" width="30.85546875" bestFit="1" customWidth="1"/>
    <col min="3" max="3" width="16" bestFit="1" customWidth="1"/>
    <col min="4" max="4" width="15" bestFit="1" customWidth="1"/>
    <col min="5" max="5" width="15.5703125" customWidth="1"/>
    <col min="6" max="6" width="15.7109375" customWidth="1"/>
    <col min="7" max="7" width="14.140625" customWidth="1"/>
    <col min="8" max="9" width="16.42578125" customWidth="1"/>
    <col min="256" max="256" width="5.42578125" customWidth="1"/>
    <col min="257" max="257" width="30.85546875" bestFit="1" customWidth="1"/>
    <col min="258" max="258" width="14" customWidth="1"/>
    <col min="259" max="261" width="14.140625" customWidth="1"/>
    <col min="262" max="265" width="16.42578125" customWidth="1"/>
    <col min="512" max="512" width="5.42578125" customWidth="1"/>
    <col min="513" max="513" width="30.85546875" bestFit="1" customWidth="1"/>
    <col min="514" max="514" width="14" customWidth="1"/>
    <col min="515" max="517" width="14.140625" customWidth="1"/>
    <col min="518" max="521" width="16.42578125" customWidth="1"/>
    <col min="768" max="768" width="5.42578125" customWidth="1"/>
    <col min="769" max="769" width="30.85546875" bestFit="1" customWidth="1"/>
    <col min="770" max="770" width="14" customWidth="1"/>
    <col min="771" max="773" width="14.140625" customWidth="1"/>
    <col min="774" max="777" width="16.42578125" customWidth="1"/>
    <col min="1024" max="1024" width="5.42578125" customWidth="1"/>
    <col min="1025" max="1025" width="30.85546875" bestFit="1" customWidth="1"/>
    <col min="1026" max="1026" width="14" customWidth="1"/>
    <col min="1027" max="1029" width="14.140625" customWidth="1"/>
    <col min="1030" max="1033" width="16.42578125" customWidth="1"/>
    <col min="1280" max="1280" width="5.42578125" customWidth="1"/>
    <col min="1281" max="1281" width="30.85546875" bestFit="1" customWidth="1"/>
    <col min="1282" max="1282" width="14" customWidth="1"/>
    <col min="1283" max="1285" width="14.140625" customWidth="1"/>
    <col min="1286" max="1289" width="16.42578125" customWidth="1"/>
    <col min="1536" max="1536" width="5.42578125" customWidth="1"/>
    <col min="1537" max="1537" width="30.85546875" bestFit="1" customWidth="1"/>
    <col min="1538" max="1538" width="14" customWidth="1"/>
    <col min="1539" max="1541" width="14.140625" customWidth="1"/>
    <col min="1542" max="1545" width="16.42578125" customWidth="1"/>
    <col min="1792" max="1792" width="5.42578125" customWidth="1"/>
    <col min="1793" max="1793" width="30.85546875" bestFit="1" customWidth="1"/>
    <col min="1794" max="1794" width="14" customWidth="1"/>
    <col min="1795" max="1797" width="14.140625" customWidth="1"/>
    <col min="1798" max="1801" width="16.42578125" customWidth="1"/>
    <col min="2048" max="2048" width="5.42578125" customWidth="1"/>
    <col min="2049" max="2049" width="30.85546875" bestFit="1" customWidth="1"/>
    <col min="2050" max="2050" width="14" customWidth="1"/>
    <col min="2051" max="2053" width="14.140625" customWidth="1"/>
    <col min="2054" max="2057" width="16.42578125" customWidth="1"/>
    <col min="2304" max="2304" width="5.42578125" customWidth="1"/>
    <col min="2305" max="2305" width="30.85546875" bestFit="1" customWidth="1"/>
    <col min="2306" max="2306" width="14" customWidth="1"/>
    <col min="2307" max="2309" width="14.140625" customWidth="1"/>
    <col min="2310" max="2313" width="16.42578125" customWidth="1"/>
    <col min="2560" max="2560" width="5.42578125" customWidth="1"/>
    <col min="2561" max="2561" width="30.85546875" bestFit="1" customWidth="1"/>
    <col min="2562" max="2562" width="14" customWidth="1"/>
    <col min="2563" max="2565" width="14.140625" customWidth="1"/>
    <col min="2566" max="2569" width="16.42578125" customWidth="1"/>
    <col min="2816" max="2816" width="5.42578125" customWidth="1"/>
    <col min="2817" max="2817" width="30.85546875" bestFit="1" customWidth="1"/>
    <col min="2818" max="2818" width="14" customWidth="1"/>
    <col min="2819" max="2821" width="14.140625" customWidth="1"/>
    <col min="2822" max="2825" width="16.42578125" customWidth="1"/>
    <col min="3072" max="3072" width="5.42578125" customWidth="1"/>
    <col min="3073" max="3073" width="30.85546875" bestFit="1" customWidth="1"/>
    <col min="3074" max="3074" width="14" customWidth="1"/>
    <col min="3075" max="3077" width="14.140625" customWidth="1"/>
    <col min="3078" max="3081" width="16.42578125" customWidth="1"/>
    <col min="3328" max="3328" width="5.42578125" customWidth="1"/>
    <col min="3329" max="3329" width="30.85546875" bestFit="1" customWidth="1"/>
    <col min="3330" max="3330" width="14" customWidth="1"/>
    <col min="3331" max="3333" width="14.140625" customWidth="1"/>
    <col min="3334" max="3337" width="16.42578125" customWidth="1"/>
    <col min="3584" max="3584" width="5.42578125" customWidth="1"/>
    <col min="3585" max="3585" width="30.85546875" bestFit="1" customWidth="1"/>
    <col min="3586" max="3586" width="14" customWidth="1"/>
    <col min="3587" max="3589" width="14.140625" customWidth="1"/>
    <col min="3590" max="3593" width="16.42578125" customWidth="1"/>
    <col min="3840" max="3840" width="5.42578125" customWidth="1"/>
    <col min="3841" max="3841" width="30.85546875" bestFit="1" customWidth="1"/>
    <col min="3842" max="3842" width="14" customWidth="1"/>
    <col min="3843" max="3845" width="14.140625" customWidth="1"/>
    <col min="3846" max="3849" width="16.42578125" customWidth="1"/>
    <col min="4096" max="4096" width="5.42578125" customWidth="1"/>
    <col min="4097" max="4097" width="30.85546875" bestFit="1" customWidth="1"/>
    <col min="4098" max="4098" width="14" customWidth="1"/>
    <col min="4099" max="4101" width="14.140625" customWidth="1"/>
    <col min="4102" max="4105" width="16.42578125" customWidth="1"/>
    <col min="4352" max="4352" width="5.42578125" customWidth="1"/>
    <col min="4353" max="4353" width="30.85546875" bestFit="1" customWidth="1"/>
    <col min="4354" max="4354" width="14" customWidth="1"/>
    <col min="4355" max="4357" width="14.140625" customWidth="1"/>
    <col min="4358" max="4361" width="16.42578125" customWidth="1"/>
    <col min="4608" max="4608" width="5.42578125" customWidth="1"/>
    <col min="4609" max="4609" width="30.85546875" bestFit="1" customWidth="1"/>
    <col min="4610" max="4610" width="14" customWidth="1"/>
    <col min="4611" max="4613" width="14.140625" customWidth="1"/>
    <col min="4614" max="4617" width="16.42578125" customWidth="1"/>
    <col min="4864" max="4864" width="5.42578125" customWidth="1"/>
    <col min="4865" max="4865" width="30.85546875" bestFit="1" customWidth="1"/>
    <col min="4866" max="4866" width="14" customWidth="1"/>
    <col min="4867" max="4869" width="14.140625" customWidth="1"/>
    <col min="4870" max="4873" width="16.42578125" customWidth="1"/>
    <col min="5120" max="5120" width="5.42578125" customWidth="1"/>
    <col min="5121" max="5121" width="30.85546875" bestFit="1" customWidth="1"/>
    <col min="5122" max="5122" width="14" customWidth="1"/>
    <col min="5123" max="5125" width="14.140625" customWidth="1"/>
    <col min="5126" max="5129" width="16.42578125" customWidth="1"/>
    <col min="5376" max="5376" width="5.42578125" customWidth="1"/>
    <col min="5377" max="5377" width="30.85546875" bestFit="1" customWidth="1"/>
    <col min="5378" max="5378" width="14" customWidth="1"/>
    <col min="5379" max="5381" width="14.140625" customWidth="1"/>
    <col min="5382" max="5385" width="16.42578125" customWidth="1"/>
    <col min="5632" max="5632" width="5.42578125" customWidth="1"/>
    <col min="5633" max="5633" width="30.85546875" bestFit="1" customWidth="1"/>
    <col min="5634" max="5634" width="14" customWidth="1"/>
    <col min="5635" max="5637" width="14.140625" customWidth="1"/>
    <col min="5638" max="5641" width="16.42578125" customWidth="1"/>
    <col min="5888" max="5888" width="5.42578125" customWidth="1"/>
    <col min="5889" max="5889" width="30.85546875" bestFit="1" customWidth="1"/>
    <col min="5890" max="5890" width="14" customWidth="1"/>
    <col min="5891" max="5893" width="14.140625" customWidth="1"/>
    <col min="5894" max="5897" width="16.42578125" customWidth="1"/>
    <col min="6144" max="6144" width="5.42578125" customWidth="1"/>
    <col min="6145" max="6145" width="30.85546875" bestFit="1" customWidth="1"/>
    <col min="6146" max="6146" width="14" customWidth="1"/>
    <col min="6147" max="6149" width="14.140625" customWidth="1"/>
    <col min="6150" max="6153" width="16.42578125" customWidth="1"/>
    <col min="6400" max="6400" width="5.42578125" customWidth="1"/>
    <col min="6401" max="6401" width="30.85546875" bestFit="1" customWidth="1"/>
    <col min="6402" max="6402" width="14" customWidth="1"/>
    <col min="6403" max="6405" width="14.140625" customWidth="1"/>
    <col min="6406" max="6409" width="16.42578125" customWidth="1"/>
    <col min="6656" max="6656" width="5.42578125" customWidth="1"/>
    <col min="6657" max="6657" width="30.85546875" bestFit="1" customWidth="1"/>
    <col min="6658" max="6658" width="14" customWidth="1"/>
    <col min="6659" max="6661" width="14.140625" customWidth="1"/>
    <col min="6662" max="6665" width="16.42578125" customWidth="1"/>
    <col min="6912" max="6912" width="5.42578125" customWidth="1"/>
    <col min="6913" max="6913" width="30.85546875" bestFit="1" customWidth="1"/>
    <col min="6914" max="6914" width="14" customWidth="1"/>
    <col min="6915" max="6917" width="14.140625" customWidth="1"/>
    <col min="6918" max="6921" width="16.42578125" customWidth="1"/>
    <col min="7168" max="7168" width="5.42578125" customWidth="1"/>
    <col min="7169" max="7169" width="30.85546875" bestFit="1" customWidth="1"/>
    <col min="7170" max="7170" width="14" customWidth="1"/>
    <col min="7171" max="7173" width="14.140625" customWidth="1"/>
    <col min="7174" max="7177" width="16.42578125" customWidth="1"/>
    <col min="7424" max="7424" width="5.42578125" customWidth="1"/>
    <col min="7425" max="7425" width="30.85546875" bestFit="1" customWidth="1"/>
    <col min="7426" max="7426" width="14" customWidth="1"/>
    <col min="7427" max="7429" width="14.140625" customWidth="1"/>
    <col min="7430" max="7433" width="16.42578125" customWidth="1"/>
    <col min="7680" max="7680" width="5.42578125" customWidth="1"/>
    <col min="7681" max="7681" width="30.85546875" bestFit="1" customWidth="1"/>
    <col min="7682" max="7682" width="14" customWidth="1"/>
    <col min="7683" max="7685" width="14.140625" customWidth="1"/>
    <col min="7686" max="7689" width="16.42578125" customWidth="1"/>
    <col min="7936" max="7936" width="5.42578125" customWidth="1"/>
    <col min="7937" max="7937" width="30.85546875" bestFit="1" customWidth="1"/>
    <col min="7938" max="7938" width="14" customWidth="1"/>
    <col min="7939" max="7941" width="14.140625" customWidth="1"/>
    <col min="7942" max="7945" width="16.42578125" customWidth="1"/>
    <col min="8192" max="8192" width="5.42578125" customWidth="1"/>
    <col min="8193" max="8193" width="30.85546875" bestFit="1" customWidth="1"/>
    <col min="8194" max="8194" width="14" customWidth="1"/>
    <col min="8195" max="8197" width="14.140625" customWidth="1"/>
    <col min="8198" max="8201" width="16.42578125" customWidth="1"/>
    <col min="8448" max="8448" width="5.42578125" customWidth="1"/>
    <col min="8449" max="8449" width="30.85546875" bestFit="1" customWidth="1"/>
    <col min="8450" max="8450" width="14" customWidth="1"/>
    <col min="8451" max="8453" width="14.140625" customWidth="1"/>
    <col min="8454" max="8457" width="16.42578125" customWidth="1"/>
    <col min="8704" max="8704" width="5.42578125" customWidth="1"/>
    <col min="8705" max="8705" width="30.85546875" bestFit="1" customWidth="1"/>
    <col min="8706" max="8706" width="14" customWidth="1"/>
    <col min="8707" max="8709" width="14.140625" customWidth="1"/>
    <col min="8710" max="8713" width="16.42578125" customWidth="1"/>
    <col min="8960" max="8960" width="5.42578125" customWidth="1"/>
    <col min="8961" max="8961" width="30.85546875" bestFit="1" customWidth="1"/>
    <col min="8962" max="8962" width="14" customWidth="1"/>
    <col min="8963" max="8965" width="14.140625" customWidth="1"/>
    <col min="8966" max="8969" width="16.42578125" customWidth="1"/>
    <col min="9216" max="9216" width="5.42578125" customWidth="1"/>
    <col min="9217" max="9217" width="30.85546875" bestFit="1" customWidth="1"/>
    <col min="9218" max="9218" width="14" customWidth="1"/>
    <col min="9219" max="9221" width="14.140625" customWidth="1"/>
    <col min="9222" max="9225" width="16.42578125" customWidth="1"/>
    <col min="9472" max="9472" width="5.42578125" customWidth="1"/>
    <col min="9473" max="9473" width="30.85546875" bestFit="1" customWidth="1"/>
    <col min="9474" max="9474" width="14" customWidth="1"/>
    <col min="9475" max="9477" width="14.140625" customWidth="1"/>
    <col min="9478" max="9481" width="16.42578125" customWidth="1"/>
    <col min="9728" max="9728" width="5.42578125" customWidth="1"/>
    <col min="9729" max="9729" width="30.85546875" bestFit="1" customWidth="1"/>
    <col min="9730" max="9730" width="14" customWidth="1"/>
    <col min="9731" max="9733" width="14.140625" customWidth="1"/>
    <col min="9734" max="9737" width="16.42578125" customWidth="1"/>
    <col min="9984" max="9984" width="5.42578125" customWidth="1"/>
    <col min="9985" max="9985" width="30.85546875" bestFit="1" customWidth="1"/>
    <col min="9986" max="9986" width="14" customWidth="1"/>
    <col min="9987" max="9989" width="14.140625" customWidth="1"/>
    <col min="9990" max="9993" width="16.42578125" customWidth="1"/>
    <col min="10240" max="10240" width="5.42578125" customWidth="1"/>
    <col min="10241" max="10241" width="30.85546875" bestFit="1" customWidth="1"/>
    <col min="10242" max="10242" width="14" customWidth="1"/>
    <col min="10243" max="10245" width="14.140625" customWidth="1"/>
    <col min="10246" max="10249" width="16.42578125" customWidth="1"/>
    <col min="10496" max="10496" width="5.42578125" customWidth="1"/>
    <col min="10497" max="10497" width="30.85546875" bestFit="1" customWidth="1"/>
    <col min="10498" max="10498" width="14" customWidth="1"/>
    <col min="10499" max="10501" width="14.140625" customWidth="1"/>
    <col min="10502" max="10505" width="16.42578125" customWidth="1"/>
    <col min="10752" max="10752" width="5.42578125" customWidth="1"/>
    <col min="10753" max="10753" width="30.85546875" bestFit="1" customWidth="1"/>
    <col min="10754" max="10754" width="14" customWidth="1"/>
    <col min="10755" max="10757" width="14.140625" customWidth="1"/>
    <col min="10758" max="10761" width="16.42578125" customWidth="1"/>
    <col min="11008" max="11008" width="5.42578125" customWidth="1"/>
    <col min="11009" max="11009" width="30.85546875" bestFit="1" customWidth="1"/>
    <col min="11010" max="11010" width="14" customWidth="1"/>
    <col min="11011" max="11013" width="14.140625" customWidth="1"/>
    <col min="11014" max="11017" width="16.42578125" customWidth="1"/>
    <col min="11264" max="11264" width="5.42578125" customWidth="1"/>
    <col min="11265" max="11265" width="30.85546875" bestFit="1" customWidth="1"/>
    <col min="11266" max="11266" width="14" customWidth="1"/>
    <col min="11267" max="11269" width="14.140625" customWidth="1"/>
    <col min="11270" max="11273" width="16.42578125" customWidth="1"/>
    <col min="11520" max="11520" width="5.42578125" customWidth="1"/>
    <col min="11521" max="11521" width="30.85546875" bestFit="1" customWidth="1"/>
    <col min="11522" max="11522" width="14" customWidth="1"/>
    <col min="11523" max="11525" width="14.140625" customWidth="1"/>
    <col min="11526" max="11529" width="16.42578125" customWidth="1"/>
    <col min="11776" max="11776" width="5.42578125" customWidth="1"/>
    <col min="11777" max="11777" width="30.85546875" bestFit="1" customWidth="1"/>
    <col min="11778" max="11778" width="14" customWidth="1"/>
    <col min="11779" max="11781" width="14.140625" customWidth="1"/>
    <col min="11782" max="11785" width="16.42578125" customWidth="1"/>
    <col min="12032" max="12032" width="5.42578125" customWidth="1"/>
    <col min="12033" max="12033" width="30.85546875" bestFit="1" customWidth="1"/>
    <col min="12034" max="12034" width="14" customWidth="1"/>
    <col min="12035" max="12037" width="14.140625" customWidth="1"/>
    <col min="12038" max="12041" width="16.42578125" customWidth="1"/>
    <col min="12288" max="12288" width="5.42578125" customWidth="1"/>
    <col min="12289" max="12289" width="30.85546875" bestFit="1" customWidth="1"/>
    <col min="12290" max="12290" width="14" customWidth="1"/>
    <col min="12291" max="12293" width="14.140625" customWidth="1"/>
    <col min="12294" max="12297" width="16.42578125" customWidth="1"/>
    <col min="12544" max="12544" width="5.42578125" customWidth="1"/>
    <col min="12545" max="12545" width="30.85546875" bestFit="1" customWidth="1"/>
    <col min="12546" max="12546" width="14" customWidth="1"/>
    <col min="12547" max="12549" width="14.140625" customWidth="1"/>
    <col min="12550" max="12553" width="16.42578125" customWidth="1"/>
    <col min="12800" max="12800" width="5.42578125" customWidth="1"/>
    <col min="12801" max="12801" width="30.85546875" bestFit="1" customWidth="1"/>
    <col min="12802" max="12802" width="14" customWidth="1"/>
    <col min="12803" max="12805" width="14.140625" customWidth="1"/>
    <col min="12806" max="12809" width="16.42578125" customWidth="1"/>
    <col min="13056" max="13056" width="5.42578125" customWidth="1"/>
    <col min="13057" max="13057" width="30.85546875" bestFit="1" customWidth="1"/>
    <col min="13058" max="13058" width="14" customWidth="1"/>
    <col min="13059" max="13061" width="14.140625" customWidth="1"/>
    <col min="13062" max="13065" width="16.42578125" customWidth="1"/>
    <col min="13312" max="13312" width="5.42578125" customWidth="1"/>
    <col min="13313" max="13313" width="30.85546875" bestFit="1" customWidth="1"/>
    <col min="13314" max="13314" width="14" customWidth="1"/>
    <col min="13315" max="13317" width="14.140625" customWidth="1"/>
    <col min="13318" max="13321" width="16.42578125" customWidth="1"/>
    <col min="13568" max="13568" width="5.42578125" customWidth="1"/>
    <col min="13569" max="13569" width="30.85546875" bestFit="1" customWidth="1"/>
    <col min="13570" max="13570" width="14" customWidth="1"/>
    <col min="13571" max="13573" width="14.140625" customWidth="1"/>
    <col min="13574" max="13577" width="16.42578125" customWidth="1"/>
    <col min="13824" max="13824" width="5.42578125" customWidth="1"/>
    <col min="13825" max="13825" width="30.85546875" bestFit="1" customWidth="1"/>
    <col min="13826" max="13826" width="14" customWidth="1"/>
    <col min="13827" max="13829" width="14.140625" customWidth="1"/>
    <col min="13830" max="13833" width="16.42578125" customWidth="1"/>
    <col min="14080" max="14080" width="5.42578125" customWidth="1"/>
    <col min="14081" max="14081" width="30.85546875" bestFit="1" customWidth="1"/>
    <col min="14082" max="14082" width="14" customWidth="1"/>
    <col min="14083" max="14085" width="14.140625" customWidth="1"/>
    <col min="14086" max="14089" width="16.42578125" customWidth="1"/>
    <col min="14336" max="14336" width="5.42578125" customWidth="1"/>
    <col min="14337" max="14337" width="30.85546875" bestFit="1" customWidth="1"/>
    <col min="14338" max="14338" width="14" customWidth="1"/>
    <col min="14339" max="14341" width="14.140625" customWidth="1"/>
    <col min="14342" max="14345" width="16.42578125" customWidth="1"/>
    <col min="14592" max="14592" width="5.42578125" customWidth="1"/>
    <col min="14593" max="14593" width="30.85546875" bestFit="1" customWidth="1"/>
    <col min="14594" max="14594" width="14" customWidth="1"/>
    <col min="14595" max="14597" width="14.140625" customWidth="1"/>
    <col min="14598" max="14601" width="16.42578125" customWidth="1"/>
    <col min="14848" max="14848" width="5.42578125" customWidth="1"/>
    <col min="14849" max="14849" width="30.85546875" bestFit="1" customWidth="1"/>
    <col min="14850" max="14850" width="14" customWidth="1"/>
    <col min="14851" max="14853" width="14.140625" customWidth="1"/>
    <col min="14854" max="14857" width="16.42578125" customWidth="1"/>
    <col min="15104" max="15104" width="5.42578125" customWidth="1"/>
    <col min="15105" max="15105" width="30.85546875" bestFit="1" customWidth="1"/>
    <col min="15106" max="15106" width="14" customWidth="1"/>
    <col min="15107" max="15109" width="14.140625" customWidth="1"/>
    <col min="15110" max="15113" width="16.42578125" customWidth="1"/>
    <col min="15360" max="15360" width="5.42578125" customWidth="1"/>
    <col min="15361" max="15361" width="30.85546875" bestFit="1" customWidth="1"/>
    <col min="15362" max="15362" width="14" customWidth="1"/>
    <col min="15363" max="15365" width="14.140625" customWidth="1"/>
    <col min="15366" max="15369" width="16.42578125" customWidth="1"/>
    <col min="15616" max="15616" width="5.42578125" customWidth="1"/>
    <col min="15617" max="15617" width="30.85546875" bestFit="1" customWidth="1"/>
    <col min="15618" max="15618" width="14" customWidth="1"/>
    <col min="15619" max="15621" width="14.140625" customWidth="1"/>
    <col min="15622" max="15625" width="16.42578125" customWidth="1"/>
    <col min="15872" max="15872" width="5.42578125" customWidth="1"/>
    <col min="15873" max="15873" width="30.85546875" bestFit="1" customWidth="1"/>
    <col min="15874" max="15874" width="14" customWidth="1"/>
    <col min="15875" max="15877" width="14.140625" customWidth="1"/>
    <col min="15878" max="15881" width="16.42578125" customWidth="1"/>
    <col min="16128" max="16128" width="5.42578125" customWidth="1"/>
    <col min="16129" max="16129" width="30.85546875" bestFit="1" customWidth="1"/>
    <col min="16130" max="16130" width="14" customWidth="1"/>
    <col min="16131" max="16133" width="14.140625" customWidth="1"/>
    <col min="16134" max="16137" width="16.42578125" customWidth="1"/>
  </cols>
  <sheetData>
    <row r="1" spans="2:9" ht="15.75" x14ac:dyDescent="0.25">
      <c r="B1" s="52" t="s">
        <v>85</v>
      </c>
      <c r="C1" s="52"/>
      <c r="D1" s="5"/>
      <c r="E1" s="5"/>
      <c r="F1" s="5"/>
      <c r="G1" s="5"/>
      <c r="H1" s="5"/>
      <c r="I1" s="5"/>
    </row>
    <row r="2" spans="2:9" ht="15.75" x14ac:dyDescent="0.25">
      <c r="B2" s="52" t="s">
        <v>102</v>
      </c>
      <c r="C2" s="52"/>
      <c r="D2" s="5"/>
      <c r="E2" s="5"/>
      <c r="F2" s="5"/>
      <c r="G2" s="5"/>
      <c r="H2" s="5"/>
      <c r="I2" s="5"/>
    </row>
    <row r="4" spans="2:9" s="53" customFormat="1" ht="32.25" customHeight="1" thickBot="1" x14ac:dyDescent="0.25">
      <c r="C4" s="54"/>
      <c r="D4" s="54"/>
      <c r="E4" s="54"/>
      <c r="F4" s="54"/>
      <c r="G4" s="54"/>
      <c r="H4" s="54"/>
      <c r="I4" s="55"/>
    </row>
    <row r="5" spans="2:9" ht="39.75" thickBot="1" x14ac:dyDescent="0.3">
      <c r="B5" s="73" t="s">
        <v>23</v>
      </c>
      <c r="C5" s="118" t="s">
        <v>111</v>
      </c>
      <c r="D5" s="118" t="s">
        <v>114</v>
      </c>
      <c r="E5" s="118" t="s">
        <v>117</v>
      </c>
      <c r="F5" s="78" t="s">
        <v>118</v>
      </c>
      <c r="G5" s="46"/>
      <c r="H5" s="46"/>
      <c r="I5" s="74" t="s">
        <v>86</v>
      </c>
    </row>
    <row r="6" spans="2:9" x14ac:dyDescent="0.25">
      <c r="B6" s="49"/>
      <c r="C6" s="143"/>
      <c r="D6" s="164"/>
      <c r="E6" s="164"/>
      <c r="F6" s="77"/>
    </row>
    <row r="7" spans="2:9" x14ac:dyDescent="0.25">
      <c r="B7" s="49" t="s">
        <v>77</v>
      </c>
      <c r="C7" s="145">
        <v>0</v>
      </c>
      <c r="D7" s="145">
        <v>0</v>
      </c>
      <c r="E7" s="145">
        <v>0</v>
      </c>
      <c r="F7" s="80">
        <v>0</v>
      </c>
      <c r="G7" s="61"/>
      <c r="I7" s="61">
        <f t="shared" ref="I7:I23" si="0">SUM(C7:H7)</f>
        <v>0</v>
      </c>
    </row>
    <row r="8" spans="2:9" x14ac:dyDescent="0.25">
      <c r="B8" s="49" t="s">
        <v>24</v>
      </c>
      <c r="C8" s="145">
        <v>8300.56</v>
      </c>
      <c r="D8" s="145">
        <v>575373.92000000004</v>
      </c>
      <c r="E8" s="145">
        <v>34326.47</v>
      </c>
      <c r="F8" s="80">
        <v>14230.47</v>
      </c>
      <c r="G8" s="61"/>
      <c r="I8" s="61">
        <f t="shared" si="0"/>
        <v>632231.42000000004</v>
      </c>
    </row>
    <row r="9" spans="2:9" x14ac:dyDescent="0.25">
      <c r="B9" s="49" t="s">
        <v>25</v>
      </c>
      <c r="C9" s="145">
        <v>0</v>
      </c>
      <c r="D9" s="145">
        <v>165106.56</v>
      </c>
      <c r="E9" s="145">
        <v>0</v>
      </c>
      <c r="F9" s="80">
        <v>0</v>
      </c>
      <c r="G9" s="61"/>
      <c r="I9" s="61">
        <f t="shared" si="0"/>
        <v>165106.56</v>
      </c>
    </row>
    <row r="10" spans="2:9" x14ac:dyDescent="0.25">
      <c r="B10" s="49" t="s">
        <v>26</v>
      </c>
      <c r="C10" s="145">
        <v>0</v>
      </c>
      <c r="D10" s="145">
        <v>0</v>
      </c>
      <c r="E10" s="145">
        <v>0</v>
      </c>
      <c r="F10" s="80">
        <v>0</v>
      </c>
      <c r="G10" s="61"/>
      <c r="I10" s="61">
        <f t="shared" si="0"/>
        <v>0</v>
      </c>
    </row>
    <row r="11" spans="2:9" x14ac:dyDescent="0.25">
      <c r="B11" s="49" t="s">
        <v>27</v>
      </c>
      <c r="C11" s="145">
        <v>95629.03</v>
      </c>
      <c r="D11" s="145">
        <v>4767695.71</v>
      </c>
      <c r="E11" s="145">
        <v>40200.019999999997</v>
      </c>
      <c r="F11" s="80">
        <v>109362.6</v>
      </c>
      <c r="G11" s="61"/>
      <c r="I11" s="61">
        <f t="shared" si="0"/>
        <v>5012887.3599999994</v>
      </c>
    </row>
    <row r="12" spans="2:9" x14ac:dyDescent="0.25">
      <c r="B12" s="49" t="s">
        <v>28</v>
      </c>
      <c r="C12" s="145">
        <v>919462.8</v>
      </c>
      <c r="D12" s="145">
        <v>1747152.07</v>
      </c>
      <c r="E12" s="145">
        <v>0</v>
      </c>
      <c r="F12" s="80">
        <v>22262.85</v>
      </c>
      <c r="G12" s="61"/>
      <c r="I12" s="61">
        <f t="shared" si="0"/>
        <v>2688877.72</v>
      </c>
    </row>
    <row r="13" spans="2:9" x14ac:dyDescent="0.25">
      <c r="B13" s="49" t="s">
        <v>29</v>
      </c>
      <c r="C13" s="145">
        <v>124746.25</v>
      </c>
      <c r="D13" s="144">
        <v>8508144.5800000001</v>
      </c>
      <c r="E13" s="145">
        <v>92272.53</v>
      </c>
      <c r="F13" s="80">
        <v>209873.43</v>
      </c>
      <c r="G13" s="61"/>
      <c r="H13" s="61"/>
      <c r="I13" s="61">
        <f t="shared" si="0"/>
        <v>8935036.7899999991</v>
      </c>
    </row>
    <row r="14" spans="2:9" x14ac:dyDescent="0.25">
      <c r="B14" s="49" t="s">
        <v>30</v>
      </c>
      <c r="C14" s="145">
        <v>68361.740000000005</v>
      </c>
      <c r="D14" s="144">
        <v>4148832.03</v>
      </c>
      <c r="E14" s="145">
        <v>158447.14000000001</v>
      </c>
      <c r="F14" s="80">
        <v>95569.12</v>
      </c>
      <c r="G14" s="61"/>
      <c r="H14" s="61"/>
      <c r="I14" s="61">
        <f t="shared" si="0"/>
        <v>4471210.0299999993</v>
      </c>
    </row>
    <row r="15" spans="2:9" x14ac:dyDescent="0.25">
      <c r="B15" s="49" t="s">
        <v>31</v>
      </c>
      <c r="C15" s="145">
        <v>34399.1</v>
      </c>
      <c r="D15" s="144">
        <v>10823472.789999999</v>
      </c>
      <c r="E15" s="145">
        <v>1256124.42</v>
      </c>
      <c r="F15" s="80">
        <v>4266.63</v>
      </c>
      <c r="G15" s="61"/>
      <c r="H15" s="61"/>
      <c r="I15" s="61">
        <f t="shared" si="0"/>
        <v>12118262.939999999</v>
      </c>
    </row>
    <row r="16" spans="2:9" x14ac:dyDescent="0.25">
      <c r="B16" s="49" t="s">
        <v>32</v>
      </c>
      <c r="C16" s="145">
        <v>0</v>
      </c>
      <c r="D16" s="145">
        <v>0</v>
      </c>
      <c r="E16" s="145">
        <v>49.98</v>
      </c>
      <c r="F16" s="80">
        <v>0</v>
      </c>
      <c r="G16" s="61"/>
      <c r="I16" s="61">
        <f t="shared" si="0"/>
        <v>49.98</v>
      </c>
    </row>
    <row r="17" spans="1:10" x14ac:dyDescent="0.25">
      <c r="B17" s="49" t="s">
        <v>33</v>
      </c>
      <c r="C17" s="145">
        <v>20955.439999999999</v>
      </c>
      <c r="D17" s="145">
        <v>0</v>
      </c>
      <c r="E17" s="145">
        <v>2840.59</v>
      </c>
      <c r="F17" s="80">
        <v>3287.81</v>
      </c>
      <c r="G17" s="61"/>
      <c r="I17" s="61">
        <f t="shared" si="0"/>
        <v>27083.84</v>
      </c>
    </row>
    <row r="18" spans="1:10" x14ac:dyDescent="0.25">
      <c r="B18" s="49" t="s">
        <v>34</v>
      </c>
      <c r="C18" s="145">
        <v>0</v>
      </c>
      <c r="D18" s="144">
        <v>1257340.6000000001</v>
      </c>
      <c r="E18" s="145">
        <v>20386.419999999998</v>
      </c>
      <c r="F18" s="80">
        <v>28465.78</v>
      </c>
      <c r="G18" s="61"/>
      <c r="H18" s="61"/>
      <c r="I18" s="61">
        <f t="shared" si="0"/>
        <v>1306192.8</v>
      </c>
    </row>
    <row r="19" spans="1:10" x14ac:dyDescent="0.25">
      <c r="B19" s="49" t="s">
        <v>35</v>
      </c>
      <c r="C19" s="145">
        <v>214434.32</v>
      </c>
      <c r="D19" s="144">
        <v>87232.02</v>
      </c>
      <c r="E19" s="145">
        <v>282379.45</v>
      </c>
      <c r="F19" s="80">
        <v>514273.22</v>
      </c>
      <c r="G19" s="61"/>
      <c r="I19" s="61">
        <f t="shared" si="0"/>
        <v>1098319.01</v>
      </c>
    </row>
    <row r="20" spans="1:10" x14ac:dyDescent="0.25">
      <c r="B20" s="49" t="s">
        <v>37</v>
      </c>
      <c r="C20" s="145">
        <v>136635.76999999999</v>
      </c>
      <c r="D20" s="145">
        <v>0</v>
      </c>
      <c r="E20" s="145">
        <v>89035.92</v>
      </c>
      <c r="F20" s="80">
        <v>6361.56</v>
      </c>
      <c r="G20" s="61"/>
      <c r="I20" s="61">
        <f t="shared" si="0"/>
        <v>232033.25</v>
      </c>
    </row>
    <row r="21" spans="1:10" x14ac:dyDescent="0.25">
      <c r="B21" s="49" t="s">
        <v>38</v>
      </c>
      <c r="C21" s="145">
        <v>0</v>
      </c>
      <c r="D21" s="145">
        <v>0</v>
      </c>
      <c r="E21" s="145">
        <v>0</v>
      </c>
      <c r="F21" s="80">
        <v>0</v>
      </c>
      <c r="G21" s="61"/>
      <c r="I21" s="61">
        <f t="shared" si="0"/>
        <v>0</v>
      </c>
    </row>
    <row r="22" spans="1:10" x14ac:dyDescent="0.25">
      <c r="B22" s="49" t="s">
        <v>39</v>
      </c>
      <c r="C22" s="145">
        <v>825.97</v>
      </c>
      <c r="D22" s="145">
        <v>26616.89</v>
      </c>
      <c r="E22" s="145">
        <v>780.78</v>
      </c>
      <c r="F22" s="80">
        <v>0</v>
      </c>
      <c r="G22" s="61"/>
      <c r="I22" s="61">
        <f t="shared" si="0"/>
        <v>28223.64</v>
      </c>
    </row>
    <row r="23" spans="1:10" x14ac:dyDescent="0.25">
      <c r="B23" s="47" t="s">
        <v>40</v>
      </c>
      <c r="C23" s="145">
        <v>389931.14</v>
      </c>
      <c r="D23" s="145">
        <v>2417224.19</v>
      </c>
      <c r="E23" s="145">
        <v>2141636.66</v>
      </c>
      <c r="F23" s="80">
        <v>288870.5</v>
      </c>
      <c r="G23" s="61"/>
      <c r="I23" s="61">
        <f t="shared" si="0"/>
        <v>5237662.49</v>
      </c>
    </row>
    <row r="24" spans="1:10" x14ac:dyDescent="0.25">
      <c r="B24" s="49"/>
      <c r="C24" s="151"/>
      <c r="D24" s="151"/>
      <c r="E24" s="151"/>
      <c r="F24" s="79"/>
      <c r="G24" s="48"/>
      <c r="H24" s="48"/>
      <c r="I24" s="63"/>
    </row>
    <row r="25" spans="1:10" x14ac:dyDescent="0.25">
      <c r="B25" s="69" t="s">
        <v>75</v>
      </c>
      <c r="C25" s="165">
        <f t="shared" ref="C25" si="1">SUM(C7:C23)</f>
        <v>2013682.12</v>
      </c>
      <c r="D25" s="165">
        <v>34524191.359999999</v>
      </c>
      <c r="E25" s="165">
        <f>SUM(E7:E23)</f>
        <v>4118480.38</v>
      </c>
      <c r="F25" s="165">
        <f t="shared" ref="F25:H25" si="2">SUM(F7:F23)</f>
        <v>1296823.97</v>
      </c>
      <c r="G25" s="165">
        <f t="shared" si="2"/>
        <v>0</v>
      </c>
      <c r="H25" s="165">
        <f t="shared" si="2"/>
        <v>0</v>
      </c>
      <c r="I25" s="62">
        <f>SUM(C25:H25)</f>
        <v>41953177.829999998</v>
      </c>
      <c r="J25" s="7"/>
    </row>
    <row r="26" spans="1:10" x14ac:dyDescent="0.25">
      <c r="B26" s="49"/>
      <c r="C26" s="143"/>
      <c r="D26" s="143"/>
      <c r="E26" s="143"/>
      <c r="F26" s="77"/>
      <c r="I26" s="61"/>
    </row>
    <row r="27" spans="1:10" s="77" customFormat="1" x14ac:dyDescent="0.25">
      <c r="A27" s="195">
        <v>3868</v>
      </c>
      <c r="B27" s="49" t="s">
        <v>113</v>
      </c>
      <c r="C27" s="145">
        <v>0</v>
      </c>
      <c r="D27" s="145">
        <v>16437353.210000001</v>
      </c>
      <c r="E27" s="143">
        <v>1282580.81</v>
      </c>
      <c r="F27" s="77">
        <v>514924.6</v>
      </c>
      <c r="I27" s="80">
        <f>SUM(C27:H27)</f>
        <v>18234858.620000001</v>
      </c>
    </row>
    <row r="28" spans="1:10" x14ac:dyDescent="0.25">
      <c r="A28" s="56" t="s">
        <v>87</v>
      </c>
      <c r="B28" s="49" t="s">
        <v>78</v>
      </c>
      <c r="C28" s="145">
        <v>122263.35</v>
      </c>
      <c r="D28" s="145">
        <v>3725800.07</v>
      </c>
      <c r="E28" s="144">
        <v>290722.09000000003</v>
      </c>
      <c r="F28" s="80">
        <v>116716.24</v>
      </c>
      <c r="G28" s="61"/>
      <c r="H28" s="61"/>
      <c r="I28" s="61">
        <f>SUM(C28:H28)</f>
        <v>4255501.75</v>
      </c>
      <c r="J28" s="7"/>
    </row>
    <row r="29" spans="1:10" x14ac:dyDescent="0.25">
      <c r="A29" s="56" t="s">
        <v>88</v>
      </c>
      <c r="B29" s="49" t="s">
        <v>89</v>
      </c>
      <c r="C29" s="145">
        <v>1441385.69</v>
      </c>
      <c r="D29" s="145">
        <v>0</v>
      </c>
      <c r="E29" s="144"/>
      <c r="F29" s="81">
        <v>0</v>
      </c>
      <c r="G29" s="61"/>
      <c r="H29" s="61"/>
      <c r="I29" s="61">
        <f>SUM(C29:H29)</f>
        <v>1441385.69</v>
      </c>
      <c r="J29" s="7"/>
    </row>
    <row r="30" spans="1:10" s="49" customFormat="1" x14ac:dyDescent="0.25">
      <c r="A30" s="57" t="s">
        <v>90</v>
      </c>
      <c r="B30" s="49" t="s">
        <v>91</v>
      </c>
      <c r="C30" s="145">
        <v>0</v>
      </c>
      <c r="D30" s="166"/>
      <c r="E30" s="166"/>
      <c r="F30" s="81">
        <v>0</v>
      </c>
      <c r="G30" s="66"/>
      <c r="H30" s="66"/>
      <c r="I30" s="64">
        <f>SUM(C30:H30)</f>
        <v>0</v>
      </c>
    </row>
    <row r="31" spans="1:10" s="49" customFormat="1" x14ac:dyDescent="0.25">
      <c r="A31" s="57" t="s">
        <v>92</v>
      </c>
      <c r="B31" s="47" t="s">
        <v>81</v>
      </c>
      <c r="C31" s="149"/>
      <c r="D31" s="167"/>
      <c r="E31" s="167"/>
      <c r="F31" s="82">
        <v>0</v>
      </c>
      <c r="G31" s="62"/>
      <c r="H31" s="62"/>
      <c r="I31" s="62">
        <f>SUM(C31:H31)</f>
        <v>0</v>
      </c>
    </row>
    <row r="32" spans="1:10" x14ac:dyDescent="0.25">
      <c r="B32" s="49"/>
      <c r="C32" s="144"/>
      <c r="D32" s="144"/>
      <c r="E32" s="144"/>
      <c r="F32" s="80"/>
      <c r="G32" s="61"/>
      <c r="H32" s="61"/>
      <c r="I32" s="49"/>
    </row>
    <row r="33" spans="2:9" s="53" customFormat="1" ht="13.5" thickBot="1" x14ac:dyDescent="0.25">
      <c r="B33" s="58" t="s">
        <v>82</v>
      </c>
      <c r="C33" s="168">
        <f>SUM(C25:C31)</f>
        <v>3577331.16</v>
      </c>
      <c r="D33" s="168">
        <f>SUM(D25:D31)</f>
        <v>54687344.640000001</v>
      </c>
      <c r="E33" s="168">
        <f>SUM(E25:E31)</f>
        <v>5691783.2799999993</v>
      </c>
      <c r="F33" s="168">
        <f t="shared" ref="F33:I33" si="3">SUM(F25:F31)</f>
        <v>1928464.8099999998</v>
      </c>
      <c r="G33" s="168">
        <f t="shared" si="3"/>
        <v>0</v>
      </c>
      <c r="H33" s="168">
        <f t="shared" si="3"/>
        <v>0</v>
      </c>
      <c r="I33" s="65">
        <f t="shared" si="3"/>
        <v>65884923.890000001</v>
      </c>
    </row>
    <row r="34" spans="2:9" s="50" customFormat="1" ht="9" thickTop="1" x14ac:dyDescent="0.15">
      <c r="D34" s="59"/>
      <c r="E34" s="59"/>
      <c r="F34" s="59"/>
      <c r="G34" s="59"/>
      <c r="H34" s="59"/>
      <c r="I34" s="60"/>
    </row>
    <row r="39" spans="2:9" x14ac:dyDescent="0.25">
      <c r="B39" s="2"/>
    </row>
  </sheetData>
  <pageMargins left="0.7" right="0.7" top="0.75" bottom="0.75" header="0.3" footer="0.3"/>
  <pageSetup orientation="portrait" r:id="rId1"/>
  <ignoredErrors>
    <ignoredError sqref="A28: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Taxes</vt:lpstr>
      <vt:lpstr>Sales 2%</vt:lpstr>
      <vt:lpstr>LSST</vt:lpstr>
      <vt:lpstr>Options</vt:lpstr>
      <vt:lpstr>Unitary Secured</vt:lpstr>
      <vt:lpstr>Unit Unsecured Carlines</vt:lpstr>
      <vt:lpstr>NPM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2016-09-12T22:11:28Z</cp:lastPrinted>
  <dcterms:created xsi:type="dcterms:W3CDTF">2014-09-22T19:38:27Z</dcterms:created>
  <dcterms:modified xsi:type="dcterms:W3CDTF">2023-08-28T18:30:01Z</dcterms:modified>
</cp:coreProperties>
</file>