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xation\ccshared\Div - Adm Svc\Distribution &amp; Statistics\Distributions\WEB\"/>
    </mc:Choice>
  </mc:AlternateContent>
  <xr:revisionPtr revIDLastSave="0" documentId="13_ncr:1_{7DFB605D-F77C-46C9-AA46-1A6F304F9C91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Sales 2%" sheetId="3" r:id="rId1"/>
    <sheet name="New Taxes" sheetId="9" r:id="rId2"/>
    <sheet name="LSST" sheetId="4" r:id="rId3"/>
    <sheet name="Options" sheetId="5" r:id="rId4"/>
    <sheet name="Unitary Secured" sheetId="6" r:id="rId5"/>
    <sheet name="Unit Unsecured | Carlines" sheetId="7" r:id="rId6"/>
    <sheet name="NPM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6" l="1"/>
  <c r="N32" i="4"/>
  <c r="M32" i="4"/>
  <c r="E26" i="7" l="1"/>
  <c r="D26" i="7"/>
  <c r="D25" i="8" l="1"/>
  <c r="D33" i="8" s="1"/>
  <c r="C26" i="7"/>
  <c r="C33" i="7" s="1"/>
  <c r="I27" i="8"/>
  <c r="D26" i="6"/>
  <c r="D34" i="6" s="1"/>
  <c r="F26" i="6" l="1"/>
  <c r="F34" i="6" s="1"/>
  <c r="B26" i="7"/>
  <c r="B33" i="7" s="1"/>
  <c r="K30" i="6" l="1"/>
  <c r="E25" i="8" l="1"/>
  <c r="E33" i="8" s="1"/>
  <c r="C25" i="8"/>
  <c r="C33" i="8" s="1"/>
  <c r="E33" i="7"/>
  <c r="D33" i="7"/>
  <c r="E26" i="6"/>
  <c r="E34" i="6" s="1"/>
  <c r="C26" i="6"/>
  <c r="C34" i="6" s="1"/>
  <c r="G29" i="7" l="1"/>
  <c r="G30" i="7"/>
  <c r="D31" i="3" l="1"/>
  <c r="F25" i="8" l="1"/>
  <c r="F33" i="8" l="1"/>
  <c r="F33" i="7"/>
  <c r="G26" i="6"/>
  <c r="G34" i="6" s="1"/>
  <c r="K32" i="6" l="1"/>
  <c r="K31" i="6"/>
  <c r="K29" i="6"/>
  <c r="K28" i="6"/>
  <c r="J26" i="6"/>
  <c r="J34" i="6" s="1"/>
  <c r="I26" i="6"/>
  <c r="I34" i="6" s="1"/>
  <c r="H26" i="6"/>
  <c r="H34" i="6" s="1"/>
  <c r="B26" i="6"/>
  <c r="B34" i="6" s="1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G31" i="7"/>
  <c r="G28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33" i="7" l="1"/>
  <c r="K26" i="6"/>
  <c r="K34" i="6" s="1"/>
  <c r="G26" i="7"/>
  <c r="I31" i="8" l="1"/>
  <c r="I30" i="8"/>
  <c r="I29" i="8"/>
  <c r="I28" i="8"/>
  <c r="H25" i="8"/>
  <c r="H33" i="8" s="1"/>
  <c r="G25" i="8"/>
  <c r="G33" i="8" s="1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M31" i="3"/>
  <c r="L31" i="3"/>
  <c r="K31" i="3"/>
  <c r="J31" i="3"/>
  <c r="I31" i="3"/>
  <c r="H31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G31" i="3"/>
  <c r="F31" i="3"/>
  <c r="E31" i="3"/>
  <c r="C31" i="3"/>
  <c r="B31" i="3"/>
  <c r="N11" i="3"/>
  <c r="I25" i="8" l="1"/>
  <c r="I33" i="8" s="1"/>
  <c r="N12" i="3"/>
  <c r="N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tlockett</author>
  </authors>
  <commentList>
    <comment ref="O1" authorId="0" shapeId="0" xr:uid="{8C83B922-D87A-487D-94CE-B87ACD6D0D94}">
      <text>
        <r>
          <rPr>
            <b/>
            <sz val="8"/>
            <color indexed="81"/>
            <rFont val="Tahoma"/>
            <family val="2"/>
          </rPr>
          <t>tlockett:</t>
        </r>
        <r>
          <rPr>
            <sz val="8"/>
            <color indexed="81"/>
            <rFont val="Tahoma"/>
            <family val="2"/>
          </rPr>
          <t xml:space="preserve">
Roll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tlockett</author>
  </authors>
  <commentList>
    <comment ref="K1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tlockett:</t>
        </r>
        <r>
          <rPr>
            <sz val="8"/>
            <color indexed="81"/>
            <rFont val="Tahoma"/>
            <family val="2"/>
          </rPr>
          <t xml:space="preserve">
GL 4552
BS 2384</t>
        </r>
      </text>
    </comment>
  </commentList>
</comments>
</file>

<file path=xl/sharedStrings.xml><?xml version="1.0" encoding="utf-8"?>
<sst xmlns="http://schemas.openxmlformats.org/spreadsheetml/2006/main" count="266" uniqueCount="122">
  <si>
    <t>NEVADA DEPARTMENT OF TAXATION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</si>
  <si>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</si>
  <si>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</si>
  <si>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</si>
  <si>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</si>
  <si>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</si>
  <si>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</si>
  <si>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</si>
  <si>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</si>
  <si>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</si>
  <si>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</si>
  <si>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</si>
  <si>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</si>
  <si>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SALES TAX DISTRIBUTION</t>
  </si>
  <si>
    <t>NEW TAXES</t>
  </si>
  <si>
    <t>TOTAL</t>
  </si>
  <si>
    <t>BANK EXCISE TAX</t>
  </si>
  <si>
    <t>BUSINESS LICENSE FEE</t>
  </si>
  <si>
    <t xml:space="preserve">LIVE ENTERTAINMENT </t>
  </si>
  <si>
    <t>MODIFIED BUSINESS TAX</t>
  </si>
  <si>
    <t>REAL PROPERTY TRANSFER TAX</t>
  </si>
  <si>
    <t>(STATE PORTION $1.30)</t>
  </si>
  <si>
    <t>2% BY COUNTY</t>
  </si>
  <si>
    <t>COUNTY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</si>
  <si>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</si>
  <si>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</si>
  <si>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</si>
  <si>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</si>
  <si>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</si>
  <si>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</si>
  <si>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</si>
  <si>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</si>
  <si>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</si>
  <si>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</si>
  <si>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</si>
  <si>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</si>
  <si>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CARSON</t>
  </si>
  <si>
    <t>PERSHING</t>
  </si>
  <si>
    <t>STOREY</t>
  </si>
  <si>
    <t>WASHOE</t>
  </si>
  <si>
    <t>WHITE PINE</t>
  </si>
  <si>
    <t>OUT-OF-STATE</t>
  </si>
  <si>
    <t>STAR BONDS</t>
  </si>
  <si>
    <t>LOCAL SCHOOL SUPPORT TAX</t>
  </si>
  <si>
    <t>GENERAL FUND</t>
  </si>
  <si>
    <t>OPTION TAX</t>
  </si>
  <si>
    <t>CARSON CITY - OPEN SPACE</t>
  </si>
  <si>
    <t>CARSON CITY - ROAD REPAIR</t>
  </si>
  <si>
    <t>CARSON CITY - V&amp;T RAILROAD</t>
  </si>
  <si>
    <t>CHURCHILL - LGTA</t>
  </si>
  <si>
    <t>CHURCHILL - ROAD REPAIR</t>
  </si>
  <si>
    <t>CHURCHILL - INFRASTRUCTURE</t>
  </si>
  <si>
    <t>CLARK - FLOOD</t>
  </si>
  <si>
    <t>CLARK - MASS TRANSIT/AIR QUALITY</t>
  </si>
  <si>
    <t>CLARK - SO NV WATER AUTHORITY</t>
  </si>
  <si>
    <t>CLARK - UNTY POLICE</t>
  </si>
  <si>
    <t>DOUGLAS COUNTY-TAX ORDINANCE</t>
  </si>
  <si>
    <t>LANDER COUNTY - WATER TREATMENT</t>
  </si>
  <si>
    <t>LINCOLN  -SCHOOL/PUBLIC UTILITIES</t>
  </si>
  <si>
    <t>LYON COUNTY-INFRASTRUCTURE</t>
  </si>
  <si>
    <t>NYE - PUBLIC SAFETY</t>
  </si>
  <si>
    <t>NYE - ROAD REPAIR</t>
  </si>
  <si>
    <t>PERSHING COUNTY-INFRASTRUCTURE</t>
  </si>
  <si>
    <t>STOREY - RAILWAY</t>
  </si>
  <si>
    <t>STOREY - TOURISM</t>
  </si>
  <si>
    <t>STOREY - SCHOOL/PUBLIC UTILITIES</t>
  </si>
  <si>
    <t>WASHOE - FLOOD/PUBLIC SAFETY</t>
  </si>
  <si>
    <t>WASHOE - LGTA</t>
  </si>
  <si>
    <t>WASHOE - MASS TRANSIT</t>
  </si>
  <si>
    <t>WASHOE - RAILROAD</t>
  </si>
  <si>
    <t>WHITE PINE - ROAD REPAIR</t>
  </si>
  <si>
    <t>WHITE PINE - SCHOOL CAP. IMP.</t>
  </si>
  <si>
    <t>WHITE PINE - SWIMMING POOL</t>
  </si>
  <si>
    <t>WHITE PINE COUNTY TAX</t>
  </si>
  <si>
    <t>WHITE PINE COUNTY - INFRA</t>
  </si>
  <si>
    <t>TOTAL COUNTY DISTRIBUTION</t>
  </si>
  <si>
    <t>UTILITIES</t>
  </si>
  <si>
    <t>CARSON CITY</t>
  </si>
  <si>
    <t>STATE DEBT SERVICE FUND</t>
  </si>
  <si>
    <t>GENERAL FUND PENALTIES/INTEREST</t>
  </si>
  <si>
    <t>RENEWABLE ENERGY</t>
  </si>
  <si>
    <t>POSTAGE</t>
  </si>
  <si>
    <t>GRAND TOTAL</t>
  </si>
  <si>
    <t xml:space="preserve"> </t>
  </si>
  <si>
    <t>NET PROCEEDS OF MINERALS TAX DISTRIBUTION</t>
  </si>
  <si>
    <t>TOTAL TAX</t>
  </si>
  <si>
    <t>3330</t>
  </si>
  <si>
    <t>3064</t>
  </si>
  <si>
    <t>STATE GENERAL FUND</t>
  </si>
  <si>
    <t>3241</t>
  </si>
  <si>
    <t>PENALTIES &amp; INTEREST</t>
  </si>
  <si>
    <t>4254</t>
  </si>
  <si>
    <t>CARSON CITY - INFRASTRUCTURE</t>
  </si>
  <si>
    <t>PASSENGER CARRIER TAX GEN FUND</t>
  </si>
  <si>
    <t>ELKO - INFRASTRUCTURE</t>
  </si>
  <si>
    <t>PASSENGER CARRIER TAX HWY FUND</t>
  </si>
  <si>
    <t>CLARK - POLICE (2)</t>
  </si>
  <si>
    <t>WASHOE - SCHOOL CAPITAL PROJECTS</t>
  </si>
  <si>
    <t>CLARK - EDUCATION PROGRAMS</t>
  </si>
  <si>
    <t>RECOVERED COLLECTION COSTS</t>
  </si>
  <si>
    <t>OUT OF STATE</t>
  </si>
  <si>
    <t>RETAIL CANNABIS</t>
  </si>
  <si>
    <t>WHOLESALE CANNABIS</t>
  </si>
  <si>
    <t xml:space="preserve">STATE EDUCATION FUND </t>
  </si>
  <si>
    <t>FISCAL YEAR 2024</t>
  </si>
  <si>
    <t xml:space="preserve">      FISCAL YEAR 2024</t>
  </si>
  <si>
    <t>CENTRALLY ASSESSED TAX DISTRIBUTION, SECURED</t>
  </si>
  <si>
    <t>CENTRALLY ASSESSED TAX DISTRIBUTION, UNSECURED</t>
  </si>
  <si>
    <t xml:space="preserve">   11/07/23 Unitary Secured Distribution</t>
  </si>
  <si>
    <t xml:space="preserve">   11/17/23 Unitary Secured Distribution</t>
  </si>
  <si>
    <t xml:space="preserve">   11/29/23 Unitary Secured Distribution</t>
  </si>
  <si>
    <t xml:space="preserve">   01/29/24 Unitary Secured Distribution</t>
  </si>
  <si>
    <t>01/29/2024 Unitary Unsecured Distribution</t>
  </si>
  <si>
    <t>01/29/2024 Private Carlines Distribution</t>
  </si>
  <si>
    <t xml:space="preserve"> -   </t>
  </si>
  <si>
    <t xml:space="preserve">   03/29/24 Unitary Secured Distribution</t>
  </si>
  <si>
    <t>03/29/2024 Unitary Unsecured Distribution</t>
  </si>
  <si>
    <t>03/29/2024 Private Carlines Distribution</t>
  </si>
  <si>
    <t xml:space="preserve">GOLD AND SILVER EXCISE TAX </t>
  </si>
  <si>
    <t>SALES TAX COLLECTIONS</t>
  </si>
  <si>
    <t>NPM 6/7/2024 Distribution</t>
  </si>
  <si>
    <t>NPM 7/3/2024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</si>
</sst>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u/>
      <sz val="10"/>
      <color indexed="12"/>
      <name val="Courier"/>
      <family val="3"/>
    </font>
    <font>
      <sz val="11"/>
      <color theme="1"/>
      <name val="DengXian"/>
      <charset val="134"/>
    </font>
    <font>
      <sz val="11"/>
      <name val="DengXian"/>
      <charset val="134"/>
    </font>
    <font>
      <b/>
      <sz val="11"/>
      <name val="DengXian"/>
      <charset val="134"/>
    </font>
    <font>
      <u/>
      <sz val="11"/>
      <name val="DengXian"/>
      <charset val="134"/>
    </font>
    <font>
      <sz val="11"/>
      <color indexed="63"/>
      <name val="DengXian"/>
      <charset val="134"/>
    </font>
    <font>
      <u/>
      <sz val="11"/>
      <color indexed="12"/>
      <name val="DengXian"/>
      <charset val="134"/>
    </font>
    <font>
      <b/>
      <sz val="12"/>
      <name val="DengXian"/>
      <charset val="134"/>
    </font>
    <font>
      <sz val="12"/>
      <color theme="1"/>
      <name val="DengXian"/>
      <charset val="134"/>
    </font>
    <font>
      <b/>
      <u/>
      <sz val="11"/>
      <name val="DengXian"/>
      <charset val="134"/>
    </font>
    <font>
      <b/>
      <sz val="11"/>
      <color theme="1"/>
      <name val="DengXian"/>
      <charset val="134"/>
    </font>
    <font>
      <sz val="11"/>
      <color indexed="8"/>
      <name val="DengXian"/>
      <charset val="134"/>
    </font>
    <font>
      <b/>
      <sz val="10"/>
      <name val="Arial"/>
      <family val="2"/>
    </font>
    <font>
      <b/>
      <sz val="11"/>
      <color rgb="FF002060"/>
      <name val="DengXian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49">
    <xf numFmtId="0" fontId="0" fillId="0" borderId="0" xfId="0"/>
    <xf numFmtId="0" fontId="8" fillId="0" borderId="0" xfId="0" applyFont="1" applyAlignment="1">
      <alignment horizontal="centerContinuous"/>
    </xf>
    <xf numFmtId="0" fontId="8" fillId="0" borderId="0" xfId="0" applyFont="1"/>
    <xf numFmtId="39" fontId="9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44" fontId="9" fillId="0" borderId="0" xfId="0" applyNumberFormat="1" applyFont="1" applyAlignment="1">
      <alignment horizontal="centerContinuous"/>
    </xf>
    <xf numFmtId="0" fontId="9" fillId="0" borderId="0" xfId="0" applyFont="1"/>
    <xf numFmtId="39" fontId="10" fillId="0" borderId="0" xfId="0" applyNumberFormat="1" applyFont="1" applyAlignment="1">
      <alignment horizontal="left"/>
    </xf>
    <xf numFmtId="0" fontId="10" fillId="0" borderId="0" xfId="0" applyFont="1"/>
    <xf numFmtId="39" fontId="9" fillId="0" borderId="0" xfId="0" applyNumberFormat="1" applyFont="1" applyAlignment="1">
      <alignment horizontal="left"/>
    </xf>
    <xf numFmtId="44" fontId="9" fillId="0" borderId="0" xfId="0" applyNumberFormat="1" applyFont="1"/>
    <xf numFmtId="39" fontId="9" fillId="0" borderId="1" xfId="0" applyNumberFormat="1" applyFont="1" applyBorder="1" applyAlignment="1">
      <alignment horizontal="center"/>
    </xf>
    <xf numFmtId="44" fontId="9" fillId="0" borderId="1" xfId="0" applyNumberFormat="1" applyFont="1" applyBorder="1" applyAlignment="1">
      <alignment horizontal="center"/>
    </xf>
    <xf numFmtId="43" fontId="9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center"/>
    </xf>
    <xf numFmtId="43" fontId="9" fillId="0" borderId="0" xfId="1" applyFont="1"/>
    <xf numFmtId="43" fontId="9" fillId="0" borderId="0" xfId="0" applyNumberFormat="1" applyFont="1"/>
    <xf numFmtId="44" fontId="9" fillId="0" borderId="3" xfId="0" applyNumberFormat="1" applyFont="1" applyBorder="1"/>
    <xf numFmtId="39" fontId="9" fillId="0" borderId="0" xfId="0" applyNumberFormat="1" applyFont="1"/>
    <xf numFmtId="39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12" fillId="0" borderId="0" xfId="0" applyFont="1"/>
    <xf numFmtId="39" fontId="9" fillId="0" borderId="0" xfId="0" applyNumberFormat="1" applyFont="1" applyAlignment="1" applyProtection="1">
      <alignment horizontal="centerContinuous"/>
    </xf>
    <xf numFmtId="39" fontId="9" fillId="0" borderId="0" xfId="0" applyNumberFormat="1" applyFont="1" applyAlignment="1" applyProtection="1">
      <alignment horizontal="left"/>
    </xf>
    <xf numFmtId="39" fontId="11" fillId="0" borderId="0" xfId="0" applyNumberFormat="1" applyFont="1" applyAlignment="1" applyProtection="1">
      <alignment horizontal="center"/>
    </xf>
    <xf numFmtId="39" fontId="9" fillId="0" borderId="1" xfId="0" applyNumberFormat="1" applyFont="1" applyBorder="1" applyAlignment="1" applyProtection="1">
      <alignment horizontal="center"/>
    </xf>
    <xf numFmtId="39" fontId="9" fillId="0" borderId="0" xfId="0" applyNumberFormat="1" applyFont="1" applyAlignment="1" applyProtection="1">
      <alignment horizontal="fill"/>
    </xf>
    <xf numFmtId="39" fontId="9" fillId="0" borderId="0" xfId="0" applyNumberFormat="1" applyFont="1" applyAlignment="1" applyProtection="1">
      <alignment horizontal="center"/>
    </xf>
    <xf numFmtId="7" fontId="9" fillId="0" borderId="0" xfId="0" applyNumberFormat="1" applyFont="1"/>
    <xf numFmtId="43" fontId="9" fillId="0" borderId="0" xfId="0" applyNumberFormat="1" applyFont="1" applyProtection="1"/>
    <xf numFmtId="43" fontId="9" fillId="0" borderId="0" xfId="1" applyFont="1" applyAlignment="1" applyProtection="1">
      <alignment horizontal="fill"/>
    </xf>
    <xf numFmtId="0" fontId="9" fillId="0" borderId="0" xfId="0" applyFont="1" applyAlignment="1">
      <alignment horizontal="center"/>
    </xf>
    <xf numFmtId="44" fontId="9" fillId="0" borderId="3" xfId="2" applyFont="1" applyBorder="1" applyProtection="1"/>
    <xf numFmtId="43" fontId="9" fillId="0" borderId="1" xfId="1" applyFont="1" applyBorder="1" applyAlignment="1">
      <alignment horizontal="center"/>
    </xf>
    <xf numFmtId="40" fontId="9" fillId="0" borderId="0" xfId="2" applyNumberFormat="1" applyFont="1"/>
    <xf numFmtId="40" fontId="9" fillId="0" borderId="0" xfId="1" applyNumberFormat="1" applyFont="1"/>
    <xf numFmtId="43" fontId="9" fillId="0" borderId="0" xfId="1" applyFont="1" applyBorder="1"/>
    <xf numFmtId="0" fontId="9" fillId="0" borderId="0" xfId="0" applyFont="1" applyBorder="1"/>
    <xf numFmtId="0" fontId="9" fillId="0" borderId="2" xfId="0" applyFont="1" applyBorder="1"/>
    <xf numFmtId="43" fontId="9" fillId="0" borderId="2" xfId="1" applyFont="1" applyBorder="1"/>
    <xf numFmtId="44" fontId="9" fillId="0" borderId="3" xfId="2" applyFont="1" applyBorder="1"/>
    <xf numFmtId="43" fontId="13" fillId="0" borderId="0" xfId="3" applyNumberFormat="1" applyFont="1" applyAlignment="1" applyProtection="1"/>
    <xf numFmtId="0" fontId="14" fillId="0" borderId="0" xfId="0" applyFont="1" applyAlignment="1">
      <alignment horizontal="center"/>
    </xf>
    <xf numFmtId="0" fontId="8" fillId="0" borderId="0" xfId="0" applyFont="1" applyAlignment="1"/>
    <xf numFmtId="14" fontId="8" fillId="0" borderId="0" xfId="0" applyNumberFormat="1" applyFont="1" applyAlignment="1"/>
    <xf numFmtId="43" fontId="8" fillId="0" borderId="0" xfId="0" applyNumberFormat="1" applyFont="1" applyAlignment="1"/>
    <xf numFmtId="43" fontId="8" fillId="0" borderId="10" xfId="0" applyNumberFormat="1" applyFont="1" applyBorder="1" applyAlignment="1">
      <alignment horizontal="center"/>
    </xf>
    <xf numFmtId="14" fontId="8" fillId="0" borderId="0" xfId="0" applyNumberFormat="1" applyFont="1" applyBorder="1"/>
    <xf numFmtId="43" fontId="8" fillId="0" borderId="0" xfId="0" applyNumberFormat="1" applyFont="1"/>
    <xf numFmtId="0" fontId="8" fillId="0" borderId="0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Fill="1" applyBorder="1"/>
    <xf numFmtId="0" fontId="10" fillId="0" borderId="4" xfId="0" applyFont="1" applyBorder="1" applyAlignment="1">
      <alignment horizontal="center" wrapText="1"/>
    </xf>
    <xf numFmtId="164" fontId="10" fillId="0" borderId="5" xfId="0" applyNumberFormat="1" applyFont="1" applyBorder="1" applyAlignment="1">
      <alignment horizontal="center" wrapText="1"/>
    </xf>
    <xf numFmtId="164" fontId="10" fillId="0" borderId="10" xfId="0" applyNumberFormat="1" applyFont="1" applyBorder="1" applyAlignment="1">
      <alignment horizontal="center" wrapText="1"/>
    </xf>
    <xf numFmtId="4" fontId="8" fillId="0" borderId="0" xfId="0" applyNumberFormat="1" applyFont="1" applyAlignment="1">
      <alignment wrapText="1"/>
    </xf>
    <xf numFmtId="43" fontId="8" fillId="0" borderId="0" xfId="1" applyFont="1"/>
    <xf numFmtId="0" fontId="8" fillId="0" borderId="2" xfId="0" applyFont="1" applyBorder="1"/>
    <xf numFmtId="43" fontId="8" fillId="0" borderId="2" xfId="1" applyFont="1" applyBorder="1"/>
    <xf numFmtId="0" fontId="8" fillId="0" borderId="6" xfId="0" applyFont="1" applyBorder="1"/>
    <xf numFmtId="0" fontId="10" fillId="0" borderId="2" xfId="0" quotePrefix="1" applyFont="1" applyBorder="1" applyAlignment="1">
      <alignment horizontal="left"/>
    </xf>
    <xf numFmtId="43" fontId="8" fillId="0" borderId="0" xfId="1" applyFont="1" applyBorder="1"/>
    <xf numFmtId="43" fontId="8" fillId="0" borderId="2" xfId="0" applyNumberFormat="1" applyFont="1" applyBorder="1"/>
    <xf numFmtId="0" fontId="10" fillId="0" borderId="7" xfId="0" applyFont="1" applyBorder="1"/>
    <xf numFmtId="0" fontId="14" fillId="0" borderId="0" xfId="0" applyFont="1" applyAlignment="1">
      <alignment horizontal="centerContinuous"/>
    </xf>
    <xf numFmtId="4" fontId="8" fillId="0" borderId="0" xfId="0" applyNumberFormat="1" applyFont="1"/>
    <xf numFmtId="4" fontId="8" fillId="0" borderId="6" xfId="0" applyNumberFormat="1" applyFont="1" applyBorder="1"/>
    <xf numFmtId="4" fontId="8" fillId="0" borderId="2" xfId="0" applyNumberFormat="1" applyFont="1" applyBorder="1"/>
    <xf numFmtId="0" fontId="8" fillId="0" borderId="0" xfId="0" applyFont="1" applyAlignment="1">
      <alignment horizontal="left"/>
    </xf>
    <xf numFmtId="0" fontId="8" fillId="0" borderId="0" xfId="0" quotePrefix="1" applyFont="1"/>
    <xf numFmtId="41" fontId="8" fillId="0" borderId="0" xfId="0" applyNumberFormat="1" applyFont="1" applyFill="1" applyBorder="1"/>
    <xf numFmtId="0" fontId="8" fillId="0" borderId="0" xfId="0" quotePrefix="1" applyFont="1" applyBorder="1"/>
    <xf numFmtId="4" fontId="8" fillId="0" borderId="0" xfId="0" applyNumberFormat="1" applyFont="1" applyFill="1" applyBorder="1"/>
    <xf numFmtId="4" fontId="8" fillId="0" borderId="0" xfId="0" applyNumberFormat="1" applyFont="1" applyBorder="1"/>
    <xf numFmtId="41" fontId="8" fillId="0" borderId="2" xfId="0" applyNumberFormat="1" applyFont="1" applyFill="1" applyBorder="1"/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8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39" fontId="8" fillId="0" borderId="0" xfId="0" applyNumberFormat="1" applyFont="1"/>
    <xf numFmtId="44" fontId="8" fillId="0" borderId="2" xfId="0" applyNumberFormat="1" applyFont="1" applyBorder="1"/>
    <xf numFmtId="41" fontId="8" fillId="0" borderId="0" xfId="0" applyNumberFormat="1" applyFont="1"/>
    <xf numFmtId="41" fontId="8" fillId="0" borderId="2" xfId="0" applyNumberFormat="1" applyFont="1" applyBorder="1"/>
    <xf numFmtId="44" fontId="10" fillId="0" borderId="7" xfId="0" applyNumberFormat="1" applyFont="1" applyBorder="1"/>
    <xf numFmtId="4" fontId="9" fillId="0" borderId="0" xfId="0" applyNumberFormat="1" applyFont="1" applyBorder="1"/>
    <xf numFmtId="0" fontId="10" fillId="0" borderId="0" xfId="0" applyFont="1" applyAlignment="1">
      <alignment horizontal="center"/>
    </xf>
    <xf numFmtId="43" fontId="18" fillId="0" borderId="0" xfId="0" applyNumberFormat="1" applyFont="1"/>
    <xf numFmtId="14" fontId="9" fillId="0" borderId="0" xfId="0" applyNumberFormat="1" applyFont="1" applyAlignment="1"/>
    <xf numFmtId="14" fontId="10" fillId="0" borderId="4" xfId="0" applyNumberFormat="1" applyFont="1" applyBorder="1" applyAlignment="1">
      <alignment horizontal="center"/>
    </xf>
    <xf numFmtId="43" fontId="8" fillId="0" borderId="0" xfId="1" applyNumberFormat="1" applyFont="1"/>
    <xf numFmtId="43" fontId="8" fillId="0" borderId="2" xfId="1" applyNumberFormat="1" applyFont="1" applyBorder="1"/>
    <xf numFmtId="4" fontId="18" fillId="0" borderId="0" xfId="1" applyNumberFormat="1" applyFont="1"/>
    <xf numFmtId="44" fontId="8" fillId="0" borderId="0" xfId="0" applyNumberFormat="1" applyFont="1"/>
    <xf numFmtId="43" fontId="8" fillId="0" borderId="0" xfId="0" applyNumberFormat="1" applyFont="1" applyBorder="1"/>
    <xf numFmtId="44" fontId="8" fillId="0" borderId="0" xfId="0" applyNumberFormat="1" applyFont="1" applyFill="1" applyBorder="1"/>
    <xf numFmtId="44" fontId="8" fillId="0" borderId="0" xfId="0" applyNumberFormat="1" applyFont="1" applyBorder="1"/>
    <xf numFmtId="0" fontId="8" fillId="0" borderId="2" xfId="0" applyFont="1" applyFill="1" applyBorder="1"/>
    <xf numFmtId="44" fontId="18" fillId="0" borderId="2" xfId="0" applyNumberFormat="1" applyFont="1" applyBorder="1"/>
    <xf numFmtId="4" fontId="8" fillId="0" borderId="0" xfId="1" applyNumberFormat="1" applyFont="1" applyBorder="1"/>
    <xf numFmtId="44" fontId="9" fillId="0" borderId="3" xfId="0" applyNumberFormat="1" applyFont="1" applyBorder="1" applyProtection="1"/>
    <xf numFmtId="43" fontId="8" fillId="0" borderId="2" xfId="2" applyNumberFormat="1" applyFont="1" applyBorder="1"/>
    <xf numFmtId="44" fontId="17" fillId="0" borderId="7" xfId="1" applyNumberFormat="1" applyFont="1" applyBorder="1"/>
    <xf numFmtId="43" fontId="10" fillId="0" borderId="7" xfId="0" applyNumberFormat="1" applyFont="1" applyBorder="1"/>
    <xf numFmtId="43" fontId="17" fillId="0" borderId="7" xfId="2" applyNumberFormat="1" applyFont="1" applyBorder="1"/>
    <xf numFmtId="44" fontId="8" fillId="0" borderId="2" xfId="1" applyNumberFormat="1" applyFont="1" applyBorder="1"/>
    <xf numFmtId="43" fontId="17" fillId="0" borderId="7" xfId="1" applyNumberFormat="1" applyFont="1" applyBorder="1"/>
    <xf numFmtId="44" fontId="17" fillId="0" borderId="7" xfId="0" applyNumberFormat="1" applyFont="1" applyBorder="1"/>
    <xf numFmtId="43" fontId="9" fillId="0" borderId="0" xfId="2" applyNumberFormat="1" applyFont="1" applyBorder="1"/>
    <xf numFmtId="43" fontId="9" fillId="0" borderId="0" xfId="2" applyNumberFormat="1" applyFont="1"/>
    <xf numFmtId="43" fontId="9" fillId="0" borderId="0" xfId="1" applyNumberFormat="1" applyFont="1"/>
    <xf numFmtId="43" fontId="9" fillId="0" borderId="3" xfId="2" applyNumberFormat="1" applyFont="1" applyBorder="1"/>
    <xf numFmtId="43" fontId="9" fillId="0" borderId="3" xfId="2" applyNumberFormat="1" applyFont="1" applyBorder="1" applyProtection="1"/>
    <xf numFmtId="43" fontId="9" fillId="0" borderId="3" xfId="2" applyNumberFormat="1" applyFont="1" applyBorder="1" applyAlignment="1" applyProtection="1">
      <alignment horizontal="right"/>
    </xf>
    <xf numFmtId="43" fontId="9" fillId="0" borderId="3" xfId="0" applyNumberFormat="1" applyFont="1" applyBorder="1"/>
    <xf numFmtId="43" fontId="9" fillId="0" borderId="0" xfId="0" applyNumberFormat="1" applyFont="1" applyAlignment="1">
      <alignment horizontal="right"/>
    </xf>
    <xf numFmtId="43" fontId="9" fillId="0" borderId="0" xfId="0" applyNumberFormat="1" applyFont="1" applyAlignment="1" applyProtection="1">
      <alignment horizontal="fill"/>
    </xf>
    <xf numFmtId="43" fontId="9" fillId="0" borderId="0" xfId="0" applyNumberFormat="1" applyFont="1" applyAlignment="1" applyProtection="1">
      <alignment horizontal="right"/>
    </xf>
    <xf numFmtId="43" fontId="9" fillId="0" borderId="3" xfId="0" applyNumberFormat="1" applyFont="1" applyBorder="1" applyProtection="1"/>
    <xf numFmtId="43" fontId="9" fillId="0" borderId="3" xfId="0" applyNumberFormat="1" applyFont="1" applyBorder="1" applyAlignment="1" applyProtection="1">
      <alignment horizontal="right"/>
    </xf>
    <xf numFmtId="39" fontId="10" fillId="0" borderId="0" xfId="0" applyNumberFormat="1" applyFont="1" applyAlignment="1">
      <alignment horizontal="centerContinuous"/>
    </xf>
    <xf numFmtId="39" fontId="10" fillId="0" borderId="0" xfId="0" applyNumberFormat="1" applyFont="1" applyAlignment="1" applyProtection="1">
      <alignment horizontal="centerContinuous"/>
    </xf>
    <xf numFmtId="0" fontId="17" fillId="0" borderId="0" xfId="0" applyFont="1" applyAlignment="1">
      <alignment horizontal="centerContinuous"/>
    </xf>
    <xf numFmtId="14" fontId="19" fillId="0" borderId="4" xfId="0" applyNumberFormat="1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164" fontId="19" fillId="0" borderId="10" xfId="0" applyNumberFormat="1" applyFont="1" applyBorder="1" applyAlignment="1">
      <alignment horizontal="center" wrapText="1"/>
    </xf>
    <xf numFmtId="164" fontId="10" fillId="0" borderId="11" xfId="0" applyNumberFormat="1" applyFont="1" applyBorder="1" applyAlignment="1">
      <alignment horizontal="center" wrapText="1"/>
    </xf>
    <xf numFmtId="39" fontId="11" fillId="0" borderId="0" xfId="0" applyNumberFormat="1" applyFont="1" applyAlignment="1">
      <alignment horizontal="center"/>
    </xf>
    <xf numFmtId="39" fontId="20" fillId="0" borderId="0" xfId="0" applyNumberFormat="1" applyFont="1" applyAlignment="1">
      <alignment horizontal="left"/>
    </xf>
    <xf numFmtId="39" fontId="5" fillId="0" borderId="0" xfId="3" applyNumberFormat="1" applyBorder="1" applyAlignment="1" applyProtection="1">
      <alignment horizontal="left"/>
    </xf>
    <xf numFmtId="44" fontId="9" fillId="0" borderId="0" xfId="0" applyNumberFormat="1" applyFont="1" applyAlignment="1">
      <alignment horizontal="left"/>
    </xf>
    <xf numFmtId="39" fontId="9" fillId="0" borderId="0" xfId="0" applyNumberFormat="1" applyFont="1" applyAlignment="1">
      <alignment horizontal="fill"/>
    </xf>
    <xf numFmtId="39" fontId="8" fillId="0" borderId="0" xfId="0" applyNumberFormat="1" applyFont="1" applyAlignment="1">
      <alignment horizontal="right"/>
    </xf>
    <xf numFmtId="43" fontId="9" fillId="0" borderId="0" xfId="2" applyNumberFormat="1" applyFont="1" applyProtection="1"/>
    <xf numFmtId="4" fontId="9" fillId="0" borderId="0" xfId="0" applyNumberFormat="1" applyFont="1"/>
    <xf numFmtId="39" fontId="9" fillId="0" borderId="0" xfId="0" applyNumberFormat="1" applyFont="1" applyAlignment="1">
      <alignment horizontal="center"/>
    </xf>
    <xf numFmtId="39" fontId="9" fillId="0" borderId="0" xfId="0" quotePrefix="1" applyNumberFormat="1" applyFont="1" applyAlignment="1">
      <alignment horizontal="left"/>
    </xf>
    <xf numFmtId="44" fontId="9" fillId="0" borderId="0" xfId="2" applyFont="1" applyBorder="1"/>
    <xf numFmtId="43" fontId="9" fillId="0" borderId="0" xfId="1" applyFont="1" applyFill="1" applyBorder="1"/>
    <xf numFmtId="43" fontId="9" fillId="0" borderId="0" xfId="17" applyNumberFormat="1" applyFont="1"/>
    <xf numFmtId="44" fontId="9" fillId="0" borderId="0" xfId="2" applyFont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38">
    <cellStyle name="Comma" xfId="1" builtinId="3"/>
    <cellStyle name="Comma 2" xfId="19" xr:uid="{00000000-0005-0000-0000-000001000000}"/>
    <cellStyle name="Comma 2 2" xfId="22" xr:uid="{00000000-0005-0000-0000-000002000000}"/>
    <cellStyle name="Currency" xfId="2" builtinId="4"/>
    <cellStyle name="Currency 2" xfId="8" xr:uid="{00000000-0005-0000-0000-000004000000}"/>
    <cellStyle name="Currency 3" xfId="23" xr:uid="{00000000-0005-0000-0000-000005000000}"/>
    <cellStyle name="Hyperlink" xfId="3" builtinId="8"/>
    <cellStyle name="Hyperlink 2" xfId="6" xr:uid="{00000000-0005-0000-0000-000007000000}"/>
    <cellStyle name="Normal" xfId="0" builtinId="0"/>
    <cellStyle name="Normal 10" xfId="10" xr:uid="{00000000-0005-0000-0000-000009000000}"/>
    <cellStyle name="Normal 10 2" xfId="35" xr:uid="{00000000-0005-0000-0000-00000A000000}"/>
    <cellStyle name="Normal 11" xfId="9" xr:uid="{00000000-0005-0000-0000-00000B000000}"/>
    <cellStyle name="Normal 11 2" xfId="27" xr:uid="{00000000-0005-0000-0000-00000C000000}"/>
    <cellStyle name="Normal 12" xfId="20" xr:uid="{00000000-0005-0000-0000-00000D000000}"/>
    <cellStyle name="Normal 12 2" xfId="28" xr:uid="{00000000-0005-0000-0000-00000E000000}"/>
    <cellStyle name="Normal 13" xfId="21" xr:uid="{00000000-0005-0000-0000-00000F000000}"/>
    <cellStyle name="Normal 14" xfId="25" xr:uid="{00000000-0005-0000-0000-000010000000}"/>
    <cellStyle name="Normal 2" xfId="7" xr:uid="{00000000-0005-0000-0000-000011000000}"/>
    <cellStyle name="Normal 2 2" xfId="17" xr:uid="{00000000-0005-0000-0000-000012000000}"/>
    <cellStyle name="Normal 2 2 2" xfId="31" xr:uid="{00000000-0005-0000-0000-000013000000}"/>
    <cellStyle name="Normal 2 3" xfId="26" xr:uid="{00000000-0005-0000-0000-000014000000}"/>
    <cellStyle name="Normal 3" xfId="4" xr:uid="{00000000-0005-0000-0000-000015000000}"/>
    <cellStyle name="Normal 3 2" xfId="11" xr:uid="{00000000-0005-0000-0000-000016000000}"/>
    <cellStyle name="Normal 3 2 2" xfId="24" xr:uid="{00000000-0005-0000-0000-000017000000}"/>
    <cellStyle name="Normal 3 2 2 2" xfId="33" xr:uid="{00000000-0005-0000-0000-000018000000}"/>
    <cellStyle name="Normal 4" xfId="12" xr:uid="{00000000-0005-0000-0000-000019000000}"/>
    <cellStyle name="Normal 4 2" xfId="32" xr:uid="{00000000-0005-0000-0000-00001A000000}"/>
    <cellStyle name="Normal 5" xfId="13" xr:uid="{00000000-0005-0000-0000-00001B000000}"/>
    <cellStyle name="Normal 5 2" xfId="30" xr:uid="{00000000-0005-0000-0000-00001C000000}"/>
    <cellStyle name="Normal 6" xfId="14" xr:uid="{00000000-0005-0000-0000-00001D000000}"/>
    <cellStyle name="Normal 6 2" xfId="29" xr:uid="{00000000-0005-0000-0000-00001E000000}"/>
    <cellStyle name="Normal 7" xfId="15" xr:uid="{00000000-0005-0000-0000-00001F000000}"/>
    <cellStyle name="Normal 7 2" xfId="34" xr:uid="{00000000-0005-0000-0000-000020000000}"/>
    <cellStyle name="Normal 8" xfId="16" xr:uid="{00000000-0005-0000-0000-000021000000}"/>
    <cellStyle name="Normal 8 2" xfId="36" xr:uid="{00000000-0005-0000-0000-000022000000}"/>
    <cellStyle name="Normal 9" xfId="5" xr:uid="{00000000-0005-0000-0000-000023000000}"/>
    <cellStyle name="Normal 9 2" xfId="37" xr:uid="{00000000-0005-0000-0000-000024000000}"/>
    <cellStyle name="Percent 2" xfId="18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\RPTT\RPTT%20summary%20FY%2024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zoomScaleNormal="100" workbookViewId="0">
      <selection activeCell="H17" sqref="H17"/>
    </sheetView>
  </sheetViews>
  <sheetFormatPr defaultRowHeight="14.25" x14ac:dyDescent="0.2"/>
  <cols>
    <col min="1" max="1" width="14.42578125" style="6" bestFit="1" customWidth="1"/>
    <col min="2" max="3" width="17.42578125" style="6" bestFit="1" customWidth="1"/>
    <col min="4" max="7" width="15.7109375" style="6" customWidth="1"/>
    <col min="8" max="8" width="16.85546875" style="6" bestFit="1" customWidth="1"/>
    <col min="9" max="13" width="15.7109375" style="6" customWidth="1"/>
    <col min="14" max="14" width="18.42578125" style="6" bestFit="1" customWidth="1"/>
    <col min="15" max="256" width="15.7109375" style="6"/>
    <col min="257" max="257" width="14.42578125" style="6" bestFit="1" customWidth="1"/>
    <col min="258" max="269" width="15.7109375" style="6" customWidth="1"/>
    <col min="270" max="270" width="17" style="6" bestFit="1" customWidth="1"/>
    <col min="271" max="512" width="15.7109375" style="6"/>
    <col min="513" max="513" width="14.42578125" style="6" bestFit="1" customWidth="1"/>
    <col min="514" max="525" width="15.7109375" style="6" customWidth="1"/>
    <col min="526" max="526" width="17" style="6" bestFit="1" customWidth="1"/>
    <col min="527" max="768" width="15.7109375" style="6"/>
    <col min="769" max="769" width="14.42578125" style="6" bestFit="1" customWidth="1"/>
    <col min="770" max="781" width="15.7109375" style="6" customWidth="1"/>
    <col min="782" max="782" width="17" style="6" bestFit="1" customWidth="1"/>
    <col min="783" max="1024" width="9.140625" style="6"/>
    <col min="1025" max="1025" width="14.42578125" style="6" bestFit="1" customWidth="1"/>
    <col min="1026" max="1037" width="15.7109375" style="6" customWidth="1"/>
    <col min="1038" max="1038" width="17" style="6" bestFit="1" customWidth="1"/>
    <col min="1039" max="1280" width="15.7109375" style="6"/>
    <col min="1281" max="1281" width="14.42578125" style="6" bestFit="1" customWidth="1"/>
    <col min="1282" max="1293" width="15.7109375" style="6" customWidth="1"/>
    <col min="1294" max="1294" width="17" style="6" bestFit="1" customWidth="1"/>
    <col min="1295" max="1536" width="15.7109375" style="6"/>
    <col min="1537" max="1537" width="14.42578125" style="6" bestFit="1" customWidth="1"/>
    <col min="1538" max="1549" width="15.7109375" style="6" customWidth="1"/>
    <col min="1550" max="1550" width="17" style="6" bestFit="1" customWidth="1"/>
    <col min="1551" max="1792" width="15.7109375" style="6"/>
    <col min="1793" max="1793" width="14.42578125" style="6" bestFit="1" customWidth="1"/>
    <col min="1794" max="1805" width="15.7109375" style="6" customWidth="1"/>
    <col min="1806" max="1806" width="17" style="6" bestFit="1" customWidth="1"/>
    <col min="1807" max="2048" width="9.140625" style="6"/>
    <col min="2049" max="2049" width="14.42578125" style="6" bestFit="1" customWidth="1"/>
    <col min="2050" max="2061" width="15.7109375" style="6" customWidth="1"/>
    <col min="2062" max="2062" width="17" style="6" bestFit="1" customWidth="1"/>
    <col min="2063" max="2304" width="15.7109375" style="6"/>
    <col min="2305" max="2305" width="14.42578125" style="6" bestFit="1" customWidth="1"/>
    <col min="2306" max="2317" width="15.7109375" style="6" customWidth="1"/>
    <col min="2318" max="2318" width="17" style="6" bestFit="1" customWidth="1"/>
    <col min="2319" max="2560" width="15.7109375" style="6"/>
    <col min="2561" max="2561" width="14.42578125" style="6" bestFit="1" customWidth="1"/>
    <col min="2562" max="2573" width="15.7109375" style="6" customWidth="1"/>
    <col min="2574" max="2574" width="17" style="6" bestFit="1" customWidth="1"/>
    <col min="2575" max="2816" width="15.7109375" style="6"/>
    <col min="2817" max="2817" width="14.42578125" style="6" bestFit="1" customWidth="1"/>
    <col min="2818" max="2829" width="15.7109375" style="6" customWidth="1"/>
    <col min="2830" max="2830" width="17" style="6" bestFit="1" customWidth="1"/>
    <col min="2831" max="3072" width="9.140625" style="6"/>
    <col min="3073" max="3073" width="14.42578125" style="6" bestFit="1" customWidth="1"/>
    <col min="3074" max="3085" width="15.7109375" style="6" customWidth="1"/>
    <col min="3086" max="3086" width="17" style="6" bestFit="1" customWidth="1"/>
    <col min="3087" max="3328" width="15.7109375" style="6"/>
    <col min="3329" max="3329" width="14.42578125" style="6" bestFit="1" customWidth="1"/>
    <col min="3330" max="3341" width="15.7109375" style="6" customWidth="1"/>
    <col min="3342" max="3342" width="17" style="6" bestFit="1" customWidth="1"/>
    <col min="3343" max="3584" width="15.7109375" style="6"/>
    <col min="3585" max="3585" width="14.42578125" style="6" bestFit="1" customWidth="1"/>
    <col min="3586" max="3597" width="15.7109375" style="6" customWidth="1"/>
    <col min="3598" max="3598" width="17" style="6" bestFit="1" customWidth="1"/>
    <col min="3599" max="3840" width="15.7109375" style="6"/>
    <col min="3841" max="3841" width="14.42578125" style="6" bestFit="1" customWidth="1"/>
    <col min="3842" max="3853" width="15.7109375" style="6" customWidth="1"/>
    <col min="3854" max="3854" width="17" style="6" bestFit="1" customWidth="1"/>
    <col min="3855" max="4096" width="9.140625" style="6"/>
    <col min="4097" max="4097" width="14.42578125" style="6" bestFit="1" customWidth="1"/>
    <col min="4098" max="4109" width="15.7109375" style="6" customWidth="1"/>
    <col min="4110" max="4110" width="17" style="6" bestFit="1" customWidth="1"/>
    <col min="4111" max="4352" width="15.7109375" style="6"/>
    <col min="4353" max="4353" width="14.42578125" style="6" bestFit="1" customWidth="1"/>
    <col min="4354" max="4365" width="15.7109375" style="6" customWidth="1"/>
    <col min="4366" max="4366" width="17" style="6" bestFit="1" customWidth="1"/>
    <col min="4367" max="4608" width="15.7109375" style="6"/>
    <col min="4609" max="4609" width="14.42578125" style="6" bestFit="1" customWidth="1"/>
    <col min="4610" max="4621" width="15.7109375" style="6" customWidth="1"/>
    <col min="4622" max="4622" width="17" style="6" bestFit="1" customWidth="1"/>
    <col min="4623" max="4864" width="15.7109375" style="6"/>
    <col min="4865" max="4865" width="14.42578125" style="6" bestFit="1" customWidth="1"/>
    <col min="4866" max="4877" width="15.7109375" style="6" customWidth="1"/>
    <col min="4878" max="4878" width="17" style="6" bestFit="1" customWidth="1"/>
    <col min="4879" max="5120" width="9.140625" style="6"/>
    <col min="5121" max="5121" width="14.42578125" style="6" bestFit="1" customWidth="1"/>
    <col min="5122" max="5133" width="15.7109375" style="6" customWidth="1"/>
    <col min="5134" max="5134" width="17" style="6" bestFit="1" customWidth="1"/>
    <col min="5135" max="5376" width="15.7109375" style="6"/>
    <col min="5377" max="5377" width="14.42578125" style="6" bestFit="1" customWidth="1"/>
    <col min="5378" max="5389" width="15.7109375" style="6" customWidth="1"/>
    <col min="5390" max="5390" width="17" style="6" bestFit="1" customWidth="1"/>
    <col min="5391" max="5632" width="15.7109375" style="6"/>
    <col min="5633" max="5633" width="14.42578125" style="6" bestFit="1" customWidth="1"/>
    <col min="5634" max="5645" width="15.7109375" style="6" customWidth="1"/>
    <col min="5646" max="5646" width="17" style="6" bestFit="1" customWidth="1"/>
    <col min="5647" max="5888" width="15.7109375" style="6"/>
    <col min="5889" max="5889" width="14.42578125" style="6" bestFit="1" customWidth="1"/>
    <col min="5890" max="5901" width="15.7109375" style="6" customWidth="1"/>
    <col min="5902" max="5902" width="17" style="6" bestFit="1" customWidth="1"/>
    <col min="5903" max="6144" width="9.140625" style="6"/>
    <col min="6145" max="6145" width="14.42578125" style="6" bestFit="1" customWidth="1"/>
    <col min="6146" max="6157" width="15.7109375" style="6" customWidth="1"/>
    <col min="6158" max="6158" width="17" style="6" bestFit="1" customWidth="1"/>
    <col min="6159" max="6400" width="15.7109375" style="6"/>
    <col min="6401" max="6401" width="14.42578125" style="6" bestFit="1" customWidth="1"/>
    <col min="6402" max="6413" width="15.7109375" style="6" customWidth="1"/>
    <col min="6414" max="6414" width="17" style="6" bestFit="1" customWidth="1"/>
    <col min="6415" max="6656" width="15.7109375" style="6"/>
    <col min="6657" max="6657" width="14.42578125" style="6" bestFit="1" customWidth="1"/>
    <col min="6658" max="6669" width="15.7109375" style="6" customWidth="1"/>
    <col min="6670" max="6670" width="17" style="6" bestFit="1" customWidth="1"/>
    <col min="6671" max="6912" width="15.7109375" style="6"/>
    <col min="6913" max="6913" width="14.42578125" style="6" bestFit="1" customWidth="1"/>
    <col min="6914" max="6925" width="15.7109375" style="6" customWidth="1"/>
    <col min="6926" max="6926" width="17" style="6" bestFit="1" customWidth="1"/>
    <col min="6927" max="7168" width="9.140625" style="6"/>
    <col min="7169" max="7169" width="14.42578125" style="6" bestFit="1" customWidth="1"/>
    <col min="7170" max="7181" width="15.7109375" style="6" customWidth="1"/>
    <col min="7182" max="7182" width="17" style="6" bestFit="1" customWidth="1"/>
    <col min="7183" max="7424" width="15.7109375" style="6"/>
    <col min="7425" max="7425" width="14.42578125" style="6" bestFit="1" customWidth="1"/>
    <col min="7426" max="7437" width="15.7109375" style="6" customWidth="1"/>
    <col min="7438" max="7438" width="17" style="6" bestFit="1" customWidth="1"/>
    <col min="7439" max="7680" width="15.7109375" style="6"/>
    <col min="7681" max="7681" width="14.42578125" style="6" bestFit="1" customWidth="1"/>
    <col min="7682" max="7693" width="15.7109375" style="6" customWidth="1"/>
    <col min="7694" max="7694" width="17" style="6" bestFit="1" customWidth="1"/>
    <col min="7695" max="7936" width="15.7109375" style="6"/>
    <col min="7937" max="7937" width="14.42578125" style="6" bestFit="1" customWidth="1"/>
    <col min="7938" max="7949" width="15.7109375" style="6" customWidth="1"/>
    <col min="7950" max="7950" width="17" style="6" bestFit="1" customWidth="1"/>
    <col min="7951" max="8192" width="9.140625" style="6"/>
    <col min="8193" max="8193" width="14.42578125" style="6" bestFit="1" customWidth="1"/>
    <col min="8194" max="8205" width="15.7109375" style="6" customWidth="1"/>
    <col min="8206" max="8206" width="17" style="6" bestFit="1" customWidth="1"/>
    <col min="8207" max="8448" width="15.7109375" style="6"/>
    <col min="8449" max="8449" width="14.42578125" style="6" bestFit="1" customWidth="1"/>
    <col min="8450" max="8461" width="15.7109375" style="6" customWidth="1"/>
    <col min="8462" max="8462" width="17" style="6" bestFit="1" customWidth="1"/>
    <col min="8463" max="8704" width="15.7109375" style="6"/>
    <col min="8705" max="8705" width="14.42578125" style="6" bestFit="1" customWidth="1"/>
    <col min="8706" max="8717" width="15.7109375" style="6" customWidth="1"/>
    <col min="8718" max="8718" width="17" style="6" bestFit="1" customWidth="1"/>
    <col min="8719" max="8960" width="15.7109375" style="6"/>
    <col min="8961" max="8961" width="14.42578125" style="6" bestFit="1" customWidth="1"/>
    <col min="8962" max="8973" width="15.7109375" style="6" customWidth="1"/>
    <col min="8974" max="8974" width="17" style="6" bestFit="1" customWidth="1"/>
    <col min="8975" max="9216" width="9.140625" style="6"/>
    <col min="9217" max="9217" width="14.42578125" style="6" bestFit="1" customWidth="1"/>
    <col min="9218" max="9229" width="15.7109375" style="6" customWidth="1"/>
    <col min="9230" max="9230" width="17" style="6" bestFit="1" customWidth="1"/>
    <col min="9231" max="9472" width="15.7109375" style="6"/>
    <col min="9473" max="9473" width="14.42578125" style="6" bestFit="1" customWidth="1"/>
    <col min="9474" max="9485" width="15.7109375" style="6" customWidth="1"/>
    <col min="9486" max="9486" width="17" style="6" bestFit="1" customWidth="1"/>
    <col min="9487" max="9728" width="15.7109375" style="6"/>
    <col min="9729" max="9729" width="14.42578125" style="6" bestFit="1" customWidth="1"/>
    <col min="9730" max="9741" width="15.7109375" style="6" customWidth="1"/>
    <col min="9742" max="9742" width="17" style="6" bestFit="1" customWidth="1"/>
    <col min="9743" max="9984" width="15.7109375" style="6"/>
    <col min="9985" max="9985" width="14.42578125" style="6" bestFit="1" customWidth="1"/>
    <col min="9986" max="9997" width="15.7109375" style="6" customWidth="1"/>
    <col min="9998" max="9998" width="17" style="6" bestFit="1" customWidth="1"/>
    <col min="9999" max="10240" width="9.140625" style="6"/>
    <col min="10241" max="10241" width="14.42578125" style="6" bestFit="1" customWidth="1"/>
    <col min="10242" max="10253" width="15.7109375" style="6" customWidth="1"/>
    <col min="10254" max="10254" width="17" style="6" bestFit="1" customWidth="1"/>
    <col min="10255" max="10496" width="15.7109375" style="6"/>
    <col min="10497" max="10497" width="14.42578125" style="6" bestFit="1" customWidth="1"/>
    <col min="10498" max="10509" width="15.7109375" style="6" customWidth="1"/>
    <col min="10510" max="10510" width="17" style="6" bestFit="1" customWidth="1"/>
    <col min="10511" max="10752" width="15.7109375" style="6"/>
    <col min="10753" max="10753" width="14.42578125" style="6" bestFit="1" customWidth="1"/>
    <col min="10754" max="10765" width="15.7109375" style="6" customWidth="1"/>
    <col min="10766" max="10766" width="17" style="6" bestFit="1" customWidth="1"/>
    <col min="10767" max="11008" width="15.7109375" style="6"/>
    <col min="11009" max="11009" width="14.42578125" style="6" bestFit="1" customWidth="1"/>
    <col min="11010" max="11021" width="15.7109375" style="6" customWidth="1"/>
    <col min="11022" max="11022" width="17" style="6" bestFit="1" customWidth="1"/>
    <col min="11023" max="11264" width="9.140625" style="6"/>
    <col min="11265" max="11265" width="14.42578125" style="6" bestFit="1" customWidth="1"/>
    <col min="11266" max="11277" width="15.7109375" style="6" customWidth="1"/>
    <col min="11278" max="11278" width="17" style="6" bestFit="1" customWidth="1"/>
    <col min="11279" max="11520" width="15.7109375" style="6"/>
    <col min="11521" max="11521" width="14.42578125" style="6" bestFit="1" customWidth="1"/>
    <col min="11522" max="11533" width="15.7109375" style="6" customWidth="1"/>
    <col min="11534" max="11534" width="17" style="6" bestFit="1" customWidth="1"/>
    <col min="11535" max="11776" width="15.7109375" style="6"/>
    <col min="11777" max="11777" width="14.42578125" style="6" bestFit="1" customWidth="1"/>
    <col min="11778" max="11789" width="15.7109375" style="6" customWidth="1"/>
    <col min="11790" max="11790" width="17" style="6" bestFit="1" customWidth="1"/>
    <col min="11791" max="12032" width="15.7109375" style="6"/>
    <col min="12033" max="12033" width="14.42578125" style="6" bestFit="1" customWidth="1"/>
    <col min="12034" max="12045" width="15.7109375" style="6" customWidth="1"/>
    <col min="12046" max="12046" width="17" style="6" bestFit="1" customWidth="1"/>
    <col min="12047" max="12288" width="9.140625" style="6"/>
    <col min="12289" max="12289" width="14.42578125" style="6" bestFit="1" customWidth="1"/>
    <col min="12290" max="12301" width="15.7109375" style="6" customWidth="1"/>
    <col min="12302" max="12302" width="17" style="6" bestFit="1" customWidth="1"/>
    <col min="12303" max="12544" width="15.7109375" style="6"/>
    <col min="12545" max="12545" width="14.42578125" style="6" bestFit="1" customWidth="1"/>
    <col min="12546" max="12557" width="15.7109375" style="6" customWidth="1"/>
    <col min="12558" max="12558" width="17" style="6" bestFit="1" customWidth="1"/>
    <col min="12559" max="12800" width="15.7109375" style="6"/>
    <col min="12801" max="12801" width="14.42578125" style="6" bestFit="1" customWidth="1"/>
    <col min="12802" max="12813" width="15.7109375" style="6" customWidth="1"/>
    <col min="12814" max="12814" width="17" style="6" bestFit="1" customWidth="1"/>
    <col min="12815" max="13056" width="15.7109375" style="6"/>
    <col min="13057" max="13057" width="14.42578125" style="6" bestFit="1" customWidth="1"/>
    <col min="13058" max="13069" width="15.7109375" style="6" customWidth="1"/>
    <col min="13070" max="13070" width="17" style="6" bestFit="1" customWidth="1"/>
    <col min="13071" max="13312" width="9.140625" style="6"/>
    <col min="13313" max="13313" width="14.42578125" style="6" bestFit="1" customWidth="1"/>
    <col min="13314" max="13325" width="15.7109375" style="6" customWidth="1"/>
    <col min="13326" max="13326" width="17" style="6" bestFit="1" customWidth="1"/>
    <col min="13327" max="13568" width="15.7109375" style="6"/>
    <col min="13569" max="13569" width="14.42578125" style="6" bestFit="1" customWidth="1"/>
    <col min="13570" max="13581" width="15.7109375" style="6" customWidth="1"/>
    <col min="13582" max="13582" width="17" style="6" bestFit="1" customWidth="1"/>
    <col min="13583" max="13824" width="15.7109375" style="6"/>
    <col min="13825" max="13825" width="14.42578125" style="6" bestFit="1" customWidth="1"/>
    <col min="13826" max="13837" width="15.7109375" style="6" customWidth="1"/>
    <col min="13838" max="13838" width="17" style="6" bestFit="1" customWidth="1"/>
    <col min="13839" max="14080" width="15.7109375" style="6"/>
    <col min="14081" max="14081" width="14.42578125" style="6" bestFit="1" customWidth="1"/>
    <col min="14082" max="14093" width="15.7109375" style="6" customWidth="1"/>
    <col min="14094" max="14094" width="17" style="6" bestFit="1" customWidth="1"/>
    <col min="14095" max="14336" width="9.140625" style="6"/>
    <col min="14337" max="14337" width="14.42578125" style="6" bestFit="1" customWidth="1"/>
    <col min="14338" max="14349" width="15.7109375" style="6" customWidth="1"/>
    <col min="14350" max="14350" width="17" style="6" bestFit="1" customWidth="1"/>
    <col min="14351" max="14592" width="15.7109375" style="6"/>
    <col min="14593" max="14593" width="14.42578125" style="6" bestFit="1" customWidth="1"/>
    <col min="14594" max="14605" width="15.7109375" style="6" customWidth="1"/>
    <col min="14606" max="14606" width="17" style="6" bestFit="1" customWidth="1"/>
    <col min="14607" max="14848" width="15.7109375" style="6"/>
    <col min="14849" max="14849" width="14.42578125" style="6" bestFit="1" customWidth="1"/>
    <col min="14850" max="14861" width="15.7109375" style="6" customWidth="1"/>
    <col min="14862" max="14862" width="17" style="6" bestFit="1" customWidth="1"/>
    <col min="14863" max="15104" width="15.7109375" style="6"/>
    <col min="15105" max="15105" width="14.42578125" style="6" bestFit="1" customWidth="1"/>
    <col min="15106" max="15117" width="15.7109375" style="6" customWidth="1"/>
    <col min="15118" max="15118" width="17" style="6" bestFit="1" customWidth="1"/>
    <col min="15119" max="15360" width="9.140625" style="6"/>
    <col min="15361" max="15361" width="14.42578125" style="6" bestFit="1" customWidth="1"/>
    <col min="15362" max="15373" width="15.7109375" style="6" customWidth="1"/>
    <col min="15374" max="15374" width="17" style="6" bestFit="1" customWidth="1"/>
    <col min="15375" max="15616" width="15.7109375" style="6"/>
    <col min="15617" max="15617" width="14.42578125" style="6" bestFit="1" customWidth="1"/>
    <col min="15618" max="15629" width="15.7109375" style="6" customWidth="1"/>
    <col min="15630" max="15630" width="17" style="6" bestFit="1" customWidth="1"/>
    <col min="15631" max="15872" width="15.7109375" style="6"/>
    <col min="15873" max="15873" width="14.42578125" style="6" bestFit="1" customWidth="1"/>
    <col min="15874" max="15885" width="15.7109375" style="6" customWidth="1"/>
    <col min="15886" max="15886" width="17" style="6" bestFit="1" customWidth="1"/>
    <col min="15887" max="16128" width="15.7109375" style="6"/>
    <col min="16129" max="16129" width="14.42578125" style="6" bestFit="1" customWidth="1"/>
    <col min="16130" max="16141" width="15.7109375" style="6" customWidth="1"/>
    <col min="16142" max="16142" width="17" style="6" bestFit="1" customWidth="1"/>
    <col min="16143" max="16384" width="9.140625" style="6"/>
  </cols>
  <sheetData>
    <row r="1" spans="1:14" x14ac:dyDescent="0.2">
      <c r="A1" s="127" t="s">
        <v>0</v>
      </c>
      <c r="B1" s="4"/>
      <c r="C1" s="4"/>
      <c r="D1" s="1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">
      <c r="A2" s="127" t="s">
        <v>13</v>
      </c>
      <c r="B2" s="4"/>
      <c r="C2" s="4"/>
      <c r="D2" s="1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">
      <c r="A3" s="128" t="s">
        <v>22</v>
      </c>
      <c r="B3" s="4"/>
      <c r="C3" s="4"/>
      <c r="D3" s="1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">
      <c r="A4" s="80" t="s">
        <v>104</v>
      </c>
      <c r="B4" s="4"/>
      <c r="C4" s="4"/>
      <c r="D4" s="22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">
      <c r="D5" s="23"/>
    </row>
    <row r="6" spans="1:14" x14ac:dyDescent="0.2">
      <c r="D6" s="23"/>
    </row>
    <row r="7" spans="1:14" x14ac:dyDescent="0.2">
      <c r="A7" s="23"/>
    </row>
    <row r="9" spans="1:14" x14ac:dyDescent="0.2">
      <c r="A9" s="24" t="s">
        <v>23</v>
      </c>
      <c r="B9" s="25" t="s">
        <v>2</v>
      </c>
      <c r="C9" s="25" t="s">
        <v>3</v>
      </c>
      <c r="D9" s="25" t="s">
        <v>4</v>
      </c>
      <c r="E9" s="25" t="s">
        <v>5</v>
      </c>
      <c r="F9" s="25" t="s">
        <v>6</v>
      </c>
      <c r="G9" s="25" t="s">
        <v>7</v>
      </c>
      <c r="H9" s="25" t="s">
        <v>8</v>
      </c>
      <c r="I9" s="25" t="s">
        <v>9</v>
      </c>
      <c r="J9" s="25" t="s">
        <v>10</v>
      </c>
      <c r="K9" s="25" t="s">
        <v>11</v>
      </c>
      <c r="L9" s="25" t="s">
        <v>12</v>
      </c>
      <c r="M9" s="25" t="s">
        <v>1</v>
      </c>
      <c r="N9" s="25" t="s">
        <v>15</v>
      </c>
    </row>
    <row r="10" spans="1:14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x14ac:dyDescent="0.2">
      <c r="A11" s="23" t="s">
        <v>24</v>
      </c>
      <c r="B11" s="29">
        <v>743548.39</v>
      </c>
      <c r="C11" s="29">
        <v>699468.35</v>
      </c>
      <c r="D11" s="29">
        <v>704887</v>
      </c>
      <c r="E11" s="29">
        <v>750324.23</v>
      </c>
      <c r="F11" s="29">
        <v>736294.12</v>
      </c>
      <c r="G11" s="29">
        <v>891831.24</v>
      </c>
      <c r="H11" s="121">
        <v>675681.55</v>
      </c>
      <c r="I11" s="29">
        <v>615307.93999999994</v>
      </c>
      <c r="J11" s="29">
        <v>715353.71</v>
      </c>
      <c r="K11" s="29">
        <v>738312.25</v>
      </c>
      <c r="L11" s="29">
        <v>744472.37</v>
      </c>
      <c r="M11" s="29">
        <v>769455.7</v>
      </c>
      <c r="N11" s="29">
        <f t="shared" ref="N11:N26" si="0">SUM(B11:M11)</f>
        <v>8784936.8499999996</v>
      </c>
    </row>
    <row r="12" spans="1:14" x14ac:dyDescent="0.2">
      <c r="A12" s="23" t="s">
        <v>25</v>
      </c>
      <c r="B12" s="29">
        <v>107083219.70999999</v>
      </c>
      <c r="C12" s="29">
        <v>104896733.87</v>
      </c>
      <c r="D12" s="121">
        <v>109794725.23999999</v>
      </c>
      <c r="E12" s="116">
        <v>106538218</v>
      </c>
      <c r="F12" s="116">
        <v>108279843.13</v>
      </c>
      <c r="G12" s="116">
        <v>124054496.47999999</v>
      </c>
      <c r="H12" s="121">
        <v>102085671.47</v>
      </c>
      <c r="I12" s="121">
        <v>101306359.03</v>
      </c>
      <c r="J12" s="121">
        <v>118854267.38000001</v>
      </c>
      <c r="K12" s="121">
        <v>105198395.90000001</v>
      </c>
      <c r="L12" s="121">
        <v>114860064.97000001</v>
      </c>
      <c r="M12" s="121">
        <v>111060384.18000001</v>
      </c>
      <c r="N12" s="29">
        <f t="shared" si="0"/>
        <v>1314012379.3600001</v>
      </c>
    </row>
    <row r="13" spans="1:14" x14ac:dyDescent="0.2">
      <c r="A13" s="23" t="s">
        <v>26</v>
      </c>
      <c r="B13" s="29">
        <v>2217259.2799999998</v>
      </c>
      <c r="C13" s="29">
        <v>2064182.14</v>
      </c>
      <c r="D13" s="121">
        <v>2237429.16</v>
      </c>
      <c r="E13" s="116">
        <v>1853785.31</v>
      </c>
      <c r="F13" s="116">
        <v>1795149.26</v>
      </c>
      <c r="G13" s="116">
        <v>2138292.2599999998</v>
      </c>
      <c r="H13" s="121">
        <v>1653429.01</v>
      </c>
      <c r="I13" s="121">
        <v>1648884.07</v>
      </c>
      <c r="J13" s="121">
        <v>1846488.12</v>
      </c>
      <c r="K13" s="121">
        <v>1733837.47</v>
      </c>
      <c r="L13" s="121">
        <v>1941540.27</v>
      </c>
      <c r="M13" s="121">
        <v>2189320.92</v>
      </c>
      <c r="N13" s="29">
        <f t="shared" si="0"/>
        <v>23319597.269999996</v>
      </c>
    </row>
    <row r="14" spans="1:14" x14ac:dyDescent="0.2">
      <c r="A14" s="23" t="s">
        <v>27</v>
      </c>
      <c r="B14" s="29">
        <v>3757834.67</v>
      </c>
      <c r="C14" s="29">
        <v>3657586.04</v>
      </c>
      <c r="D14" s="121">
        <v>3285844.36</v>
      </c>
      <c r="E14" s="116">
        <v>3377048.17</v>
      </c>
      <c r="F14" s="116">
        <v>3355670.38</v>
      </c>
      <c r="G14" s="116">
        <v>3412633.13</v>
      </c>
      <c r="H14" s="121">
        <v>3250299.93</v>
      </c>
      <c r="I14" s="121">
        <v>3124048.43</v>
      </c>
      <c r="J14" s="121">
        <v>3247524.86</v>
      </c>
      <c r="K14" s="121">
        <v>3109011.19</v>
      </c>
      <c r="L14" s="121">
        <v>3370244</v>
      </c>
      <c r="M14" s="121">
        <v>3307282.63</v>
      </c>
      <c r="N14" s="29">
        <f t="shared" si="0"/>
        <v>40255027.789999999</v>
      </c>
    </row>
    <row r="15" spans="1:14" x14ac:dyDescent="0.2">
      <c r="A15" s="23" t="s">
        <v>28</v>
      </c>
      <c r="B15" s="29">
        <v>61324.52</v>
      </c>
      <c r="C15" s="29">
        <v>65018.239999999998</v>
      </c>
      <c r="D15" s="121">
        <v>76649.460000000006</v>
      </c>
      <c r="E15" s="116">
        <v>50319.31</v>
      </c>
      <c r="F15" s="116">
        <v>94581.54</v>
      </c>
      <c r="G15" s="116">
        <v>46922.9</v>
      </c>
      <c r="H15" s="121">
        <v>50082.38</v>
      </c>
      <c r="I15" s="121">
        <v>31699.97</v>
      </c>
      <c r="J15" s="121">
        <v>38003.25</v>
      </c>
      <c r="K15" s="121">
        <v>45373.82</v>
      </c>
      <c r="L15" s="121">
        <v>97245.45</v>
      </c>
      <c r="M15" s="121">
        <v>49933.43</v>
      </c>
      <c r="N15" s="29">
        <f t="shared" si="0"/>
        <v>707154.27</v>
      </c>
    </row>
    <row r="16" spans="1:14" x14ac:dyDescent="0.2">
      <c r="A16" s="23" t="s">
        <v>29</v>
      </c>
      <c r="B16" s="29">
        <v>841947.63</v>
      </c>
      <c r="C16" s="29">
        <v>789890.59</v>
      </c>
      <c r="D16" s="121">
        <v>715905.86</v>
      </c>
      <c r="E16" s="116">
        <v>734387.7</v>
      </c>
      <c r="F16" s="116">
        <v>937419.59</v>
      </c>
      <c r="G16" s="116">
        <v>837779.16</v>
      </c>
      <c r="H16" s="121">
        <v>940653.14</v>
      </c>
      <c r="I16" s="121">
        <v>660758.02</v>
      </c>
      <c r="J16" s="121">
        <v>1030341.57</v>
      </c>
      <c r="K16" s="121">
        <v>993506.4</v>
      </c>
      <c r="L16" s="121">
        <v>839813.11</v>
      </c>
      <c r="M16" s="121">
        <v>1062910.42</v>
      </c>
      <c r="N16" s="29">
        <f t="shared" si="0"/>
        <v>10385313.189999999</v>
      </c>
    </row>
    <row r="17" spans="1:14" x14ac:dyDescent="0.2">
      <c r="A17" s="23" t="s">
        <v>30</v>
      </c>
      <c r="B17" s="29">
        <v>1394428.2</v>
      </c>
      <c r="C17" s="29">
        <v>1377917.26</v>
      </c>
      <c r="D17" s="121">
        <v>1472450.3</v>
      </c>
      <c r="E17" s="116">
        <v>1386113.84</v>
      </c>
      <c r="F17" s="116">
        <v>1296192.77</v>
      </c>
      <c r="G17" s="116">
        <v>1207372.06</v>
      </c>
      <c r="H17" s="121">
        <v>1104435.17</v>
      </c>
      <c r="I17" s="121">
        <v>1181196.33</v>
      </c>
      <c r="J17" s="121">
        <v>2036744.28</v>
      </c>
      <c r="K17" s="121">
        <v>1189187.53</v>
      </c>
      <c r="L17" s="121">
        <v>1335422.94</v>
      </c>
      <c r="M17" s="121">
        <v>1371107.31</v>
      </c>
      <c r="N17" s="29">
        <f t="shared" si="0"/>
        <v>16352567.989999998</v>
      </c>
    </row>
    <row r="18" spans="1:14" x14ac:dyDescent="0.2">
      <c r="A18" s="23" t="s">
        <v>31</v>
      </c>
      <c r="B18" s="29">
        <v>647963.63</v>
      </c>
      <c r="C18" s="29">
        <v>576235.47</v>
      </c>
      <c r="D18" s="121">
        <v>761543.69</v>
      </c>
      <c r="E18" s="116">
        <v>805557.41</v>
      </c>
      <c r="F18" s="116">
        <v>877233</v>
      </c>
      <c r="G18" s="116">
        <v>777614.12</v>
      </c>
      <c r="H18" s="121">
        <v>1335464.76</v>
      </c>
      <c r="I18" s="121">
        <v>657286.44999999995</v>
      </c>
      <c r="J18" s="121">
        <v>500824.69</v>
      </c>
      <c r="K18" s="121">
        <v>517685.6</v>
      </c>
      <c r="L18" s="121">
        <v>559154.37</v>
      </c>
      <c r="M18" s="121">
        <v>492724.51</v>
      </c>
      <c r="N18" s="29">
        <f t="shared" si="0"/>
        <v>8509287.7000000011</v>
      </c>
    </row>
    <row r="19" spans="1:14" x14ac:dyDescent="0.2">
      <c r="A19" s="23" t="s">
        <v>32</v>
      </c>
      <c r="B19" s="29">
        <v>107423.84</v>
      </c>
      <c r="C19" s="29">
        <v>82233.63</v>
      </c>
      <c r="D19" s="121">
        <v>93095.43</v>
      </c>
      <c r="E19" s="116">
        <v>126618.74</v>
      </c>
      <c r="F19" s="116">
        <v>77231.63</v>
      </c>
      <c r="G19" s="116">
        <v>104276.87</v>
      </c>
      <c r="H19" s="121">
        <v>108769.36</v>
      </c>
      <c r="I19" s="121">
        <v>94471.08</v>
      </c>
      <c r="J19" s="121">
        <v>82912.09</v>
      </c>
      <c r="K19" s="121">
        <v>88502.42</v>
      </c>
      <c r="L19" s="121">
        <v>77049.88</v>
      </c>
      <c r="M19" s="121">
        <v>97432.29</v>
      </c>
      <c r="N19" s="29">
        <f t="shared" si="0"/>
        <v>1140017.26</v>
      </c>
    </row>
    <row r="20" spans="1:14" x14ac:dyDescent="0.2">
      <c r="A20" s="23" t="s">
        <v>33</v>
      </c>
      <c r="B20" s="29">
        <v>1540944.79</v>
      </c>
      <c r="C20" s="29">
        <v>1591232.38</v>
      </c>
      <c r="D20" s="121">
        <v>1545578.74</v>
      </c>
      <c r="E20" s="116">
        <v>1467907.21</v>
      </c>
      <c r="F20" s="116">
        <v>1490228.39</v>
      </c>
      <c r="G20" s="116">
        <v>1683084.8</v>
      </c>
      <c r="H20" s="121">
        <v>1346973.08</v>
      </c>
      <c r="I20" s="121">
        <v>1320486.31</v>
      </c>
      <c r="J20" s="121">
        <v>1534223.81</v>
      </c>
      <c r="K20" s="121">
        <v>1416979.78</v>
      </c>
      <c r="L20" s="121">
        <v>1607877.59</v>
      </c>
      <c r="M20" s="121">
        <v>1636246.17</v>
      </c>
      <c r="N20" s="29">
        <f t="shared" si="0"/>
        <v>18181763.050000001</v>
      </c>
    </row>
    <row r="21" spans="1:14" x14ac:dyDescent="0.2">
      <c r="A21" s="23" t="s">
        <v>34</v>
      </c>
      <c r="B21" s="29">
        <v>89986.74</v>
      </c>
      <c r="C21" s="29">
        <v>99012.58</v>
      </c>
      <c r="D21" s="121">
        <v>95187.99</v>
      </c>
      <c r="E21" s="116">
        <v>97484.18</v>
      </c>
      <c r="F21" s="116">
        <v>92836.13</v>
      </c>
      <c r="G21" s="116">
        <v>87849.16</v>
      </c>
      <c r="H21" s="121">
        <v>79440.350000000006</v>
      </c>
      <c r="I21" s="121">
        <v>80514.570000000007</v>
      </c>
      <c r="J21" s="121">
        <v>91264.03</v>
      </c>
      <c r="K21" s="121">
        <v>103976.78</v>
      </c>
      <c r="L21" s="121">
        <v>97978.13</v>
      </c>
      <c r="M21" s="121">
        <v>100833.36</v>
      </c>
      <c r="N21" s="29">
        <f t="shared" si="0"/>
        <v>1116364</v>
      </c>
    </row>
    <row r="22" spans="1:14" x14ac:dyDescent="0.2">
      <c r="A22" s="23" t="s">
        <v>35</v>
      </c>
      <c r="B22" s="29">
        <v>1783790.46</v>
      </c>
      <c r="C22" s="29">
        <v>1610446.4</v>
      </c>
      <c r="D22" s="121">
        <v>1634547.81</v>
      </c>
      <c r="E22" s="116">
        <v>1553383.56</v>
      </c>
      <c r="F22" s="116">
        <v>1595523.11</v>
      </c>
      <c r="G22" s="116">
        <v>1664040.44</v>
      </c>
      <c r="H22" s="121">
        <v>1475025.76</v>
      </c>
      <c r="I22" s="121">
        <v>1538594.82</v>
      </c>
      <c r="J22" s="121">
        <v>1723153.03</v>
      </c>
      <c r="K22" s="121">
        <v>1855241.95</v>
      </c>
      <c r="L22" s="121">
        <v>1801155.2</v>
      </c>
      <c r="M22" s="121">
        <v>1801263.06</v>
      </c>
      <c r="N22" s="29">
        <f t="shared" si="0"/>
        <v>20036165.599999998</v>
      </c>
    </row>
    <row r="23" spans="1:14" x14ac:dyDescent="0.2">
      <c r="A23" s="23" t="s">
        <v>36</v>
      </c>
      <c r="B23" s="29">
        <v>2930830.72</v>
      </c>
      <c r="C23" s="29">
        <v>2974571.1</v>
      </c>
      <c r="D23" s="121">
        <v>2986179.34</v>
      </c>
      <c r="E23" s="116">
        <v>2879627.16</v>
      </c>
      <c r="F23" s="116">
        <v>2798805.45</v>
      </c>
      <c r="G23" s="116">
        <v>3119581.41</v>
      </c>
      <c r="H23" s="121">
        <v>2362375.42</v>
      </c>
      <c r="I23" s="121">
        <v>2464002</v>
      </c>
      <c r="J23" s="121">
        <v>2737296.57</v>
      </c>
      <c r="K23" s="121">
        <v>2932563.8</v>
      </c>
      <c r="L23" s="121">
        <v>3112892.57</v>
      </c>
      <c r="M23" s="121">
        <v>3032736.45</v>
      </c>
      <c r="N23" s="29">
        <f t="shared" si="0"/>
        <v>34331461.990000002</v>
      </c>
    </row>
    <row r="24" spans="1:14" x14ac:dyDescent="0.2">
      <c r="A24" s="23" t="s">
        <v>37</v>
      </c>
      <c r="B24" s="29">
        <v>382136.74</v>
      </c>
      <c r="C24" s="29">
        <v>391579.89</v>
      </c>
      <c r="D24" s="121">
        <v>365673.21</v>
      </c>
      <c r="E24" s="116">
        <v>638520.06000000006</v>
      </c>
      <c r="F24" s="116">
        <v>605148.19999999995</v>
      </c>
      <c r="G24" s="116">
        <v>345644.77</v>
      </c>
      <c r="H24" s="121">
        <v>292238.96999999997</v>
      </c>
      <c r="I24" s="121">
        <v>332405.21000000002</v>
      </c>
      <c r="J24" s="121">
        <v>284151.2</v>
      </c>
      <c r="K24" s="121">
        <v>343837.48</v>
      </c>
      <c r="L24" s="121">
        <v>339253.5</v>
      </c>
      <c r="M24" s="121">
        <v>363706</v>
      </c>
      <c r="N24" s="29">
        <f t="shared" si="0"/>
        <v>4684295.2300000004</v>
      </c>
    </row>
    <row r="25" spans="1:14" x14ac:dyDescent="0.2">
      <c r="A25" s="23" t="s">
        <v>38</v>
      </c>
      <c r="B25" s="29">
        <v>576545.69999999995</v>
      </c>
      <c r="C25" s="29">
        <v>869204.36</v>
      </c>
      <c r="D25" s="121">
        <v>637779.23</v>
      </c>
      <c r="E25" s="116">
        <v>974664.81</v>
      </c>
      <c r="F25" s="116">
        <v>732409.39</v>
      </c>
      <c r="G25" s="116">
        <v>1046944.47</v>
      </c>
      <c r="H25" s="121">
        <v>747711.12</v>
      </c>
      <c r="I25" s="121">
        <v>1391745.94</v>
      </c>
      <c r="J25" s="121">
        <v>1140761.3</v>
      </c>
      <c r="K25" s="121">
        <v>829041.44</v>
      </c>
      <c r="L25" s="121">
        <v>1398789.94</v>
      </c>
      <c r="M25" s="121">
        <v>814106.68</v>
      </c>
      <c r="N25" s="29">
        <f t="shared" si="0"/>
        <v>11159704.379999999</v>
      </c>
    </row>
    <row r="26" spans="1:14" x14ac:dyDescent="0.2">
      <c r="A26" s="23" t="s">
        <v>39</v>
      </c>
      <c r="B26" s="29">
        <v>20945947.260000002</v>
      </c>
      <c r="C26" s="29">
        <v>21091481.09</v>
      </c>
      <c r="D26" s="121">
        <v>20898262.07</v>
      </c>
      <c r="E26" s="116">
        <v>19453645.82</v>
      </c>
      <c r="F26" s="116">
        <v>19513804.470000003</v>
      </c>
      <c r="G26" s="116">
        <v>22911312.830000002</v>
      </c>
      <c r="H26" s="121">
        <v>17053542.18</v>
      </c>
      <c r="I26" s="121">
        <v>17673590.379999999</v>
      </c>
      <c r="J26" s="121">
        <v>19702873.32</v>
      </c>
      <c r="K26" s="121">
        <v>19423622.699999999</v>
      </c>
      <c r="L26" s="121">
        <v>20196381.300000001</v>
      </c>
      <c r="M26" s="121">
        <v>20912096.849999998</v>
      </c>
      <c r="N26" s="29">
        <f t="shared" si="0"/>
        <v>239776560.26999998</v>
      </c>
    </row>
    <row r="27" spans="1:14" x14ac:dyDescent="0.2">
      <c r="A27" s="23" t="s">
        <v>40</v>
      </c>
      <c r="B27" s="29">
        <v>739466.12</v>
      </c>
      <c r="C27" s="29">
        <v>628479.41</v>
      </c>
      <c r="D27" s="121">
        <v>986816.68</v>
      </c>
      <c r="E27" s="116">
        <v>1200347.58</v>
      </c>
      <c r="F27" s="116">
        <v>706386</v>
      </c>
      <c r="G27" s="116">
        <v>654062.93999999994</v>
      </c>
      <c r="H27" s="121">
        <v>622631.46</v>
      </c>
      <c r="I27" s="121">
        <v>868103.02</v>
      </c>
      <c r="J27" s="121">
        <v>617079.56000000006</v>
      </c>
      <c r="K27" s="121">
        <v>876047.1</v>
      </c>
      <c r="L27" s="121">
        <v>617898.82999999996</v>
      </c>
      <c r="M27" s="121">
        <v>612241.07999999996</v>
      </c>
      <c r="N27" s="29">
        <f>SUM(B27:M27)</f>
        <v>9129559.7800000012</v>
      </c>
    </row>
    <row r="28" spans="1:14" x14ac:dyDescent="0.2">
      <c r="A28" s="23" t="s">
        <v>41</v>
      </c>
      <c r="B28" s="29">
        <v>2447862.29</v>
      </c>
      <c r="C28" s="29">
        <v>1932627.35</v>
      </c>
      <c r="D28" s="121">
        <v>1092936.3799999999</v>
      </c>
      <c r="E28" s="116">
        <v>1047728.03</v>
      </c>
      <c r="F28" s="116">
        <v>3959521.37</v>
      </c>
      <c r="G28" s="116">
        <v>1902132.59</v>
      </c>
      <c r="H28" s="121">
        <v>1344016.24</v>
      </c>
      <c r="I28" s="121">
        <v>2467540.2999999998</v>
      </c>
      <c r="J28" s="121">
        <v>4509127.75</v>
      </c>
      <c r="K28" s="121">
        <v>9301417.2200000007</v>
      </c>
      <c r="L28" s="121">
        <v>-3226716.45</v>
      </c>
      <c r="M28" s="121">
        <v>980370.29</v>
      </c>
      <c r="N28" s="29">
        <f>SUM(B28:M28)</f>
        <v>27758563.360000003</v>
      </c>
    </row>
    <row r="29" spans="1:14" x14ac:dyDescent="0.2">
      <c r="A29" s="23" t="s">
        <v>42</v>
      </c>
      <c r="B29" s="29">
        <v>735110.37</v>
      </c>
      <c r="C29" s="29">
        <v>714954.38</v>
      </c>
      <c r="D29" s="121">
        <v>750795.9</v>
      </c>
      <c r="E29" s="116">
        <v>629159.21</v>
      </c>
      <c r="F29" s="116">
        <v>708415.97</v>
      </c>
      <c r="G29" s="116">
        <v>882976.21</v>
      </c>
      <c r="H29" s="121">
        <v>504461.34</v>
      </c>
      <c r="I29" s="121">
        <v>542909.16</v>
      </c>
      <c r="J29" s="121">
        <v>624006.06999999995</v>
      </c>
      <c r="K29" s="121">
        <v>578192.43000000005</v>
      </c>
      <c r="L29" s="121">
        <v>719036.47</v>
      </c>
      <c r="M29" s="121">
        <v>753727.07</v>
      </c>
      <c r="N29" s="29">
        <f>SUM(B29:M29)</f>
        <v>8143744.5800000001</v>
      </c>
    </row>
    <row r="30" spans="1:14" x14ac:dyDescent="0.2">
      <c r="B30" s="122"/>
      <c r="C30" s="122"/>
      <c r="D30" s="123"/>
      <c r="E30" s="122"/>
      <c r="F30" s="123"/>
      <c r="G30" s="123"/>
      <c r="H30" s="123"/>
      <c r="I30" s="123"/>
      <c r="J30" s="123"/>
      <c r="K30" s="123"/>
      <c r="L30" s="121"/>
      <c r="M30" s="123"/>
      <c r="N30" s="122"/>
    </row>
    <row r="31" spans="1:14" ht="15" thickBot="1" x14ac:dyDescent="0.25">
      <c r="A31" s="27" t="s">
        <v>15</v>
      </c>
      <c r="B31" s="124">
        <f t="shared" ref="B31:G31" si="1">SUM(B11:B29)</f>
        <v>149027571.05999997</v>
      </c>
      <c r="C31" s="124">
        <f t="shared" si="1"/>
        <v>146112854.52999997</v>
      </c>
      <c r="D31" s="125">
        <f t="shared" si="1"/>
        <v>150136287.84999999</v>
      </c>
      <c r="E31" s="124">
        <f t="shared" si="1"/>
        <v>145564840.33000004</v>
      </c>
      <c r="F31" s="125">
        <f t="shared" si="1"/>
        <v>149652693.90000001</v>
      </c>
      <c r="G31" s="125">
        <f t="shared" si="1"/>
        <v>167768847.84000003</v>
      </c>
      <c r="H31" s="125">
        <f t="shared" ref="H31:M31" si="2">SUM(H11:H29)</f>
        <v>137032902.69000003</v>
      </c>
      <c r="I31" s="125">
        <f t="shared" si="2"/>
        <v>137999903.02999997</v>
      </c>
      <c r="J31" s="125">
        <f t="shared" si="2"/>
        <v>161316396.59</v>
      </c>
      <c r="K31" s="125">
        <f t="shared" si="2"/>
        <v>151274733.25999999</v>
      </c>
      <c r="L31" s="125">
        <f t="shared" si="2"/>
        <v>150489554.44000003</v>
      </c>
      <c r="M31" s="125">
        <f t="shared" si="2"/>
        <v>151407878.40000004</v>
      </c>
      <c r="N31" s="106">
        <f>SUM(N11:N29)</f>
        <v>1797784463.9199998</v>
      </c>
    </row>
    <row r="32" spans="1:14" ht="15" thickTop="1" x14ac:dyDescent="0.2">
      <c r="K32" s="28"/>
    </row>
    <row r="35" spans="1:1" x14ac:dyDescent="0.2">
      <c r="A35" s="21"/>
    </row>
    <row r="41" spans="1:1" ht="12" customHeight="1" x14ac:dyDescent="0.2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2248-D431-48F6-AAF8-52E202E5A250}">
  <sheetPr>
    <pageSetUpPr fitToPage="1"/>
  </sheetPr>
  <dimension ref="A1:N45"/>
  <sheetViews>
    <sheetView zoomScaleNormal="100" workbookViewId="0">
      <selection activeCell="G15" sqref="G15"/>
    </sheetView>
  </sheetViews>
  <sheetFormatPr defaultColWidth="15.7109375" defaultRowHeight="14.25" x14ac:dyDescent="0.2"/>
  <cols>
    <col min="1" max="1" width="38.140625" style="6" customWidth="1"/>
    <col min="2" max="4" width="16.85546875" style="6" bestFit="1" customWidth="1"/>
    <col min="5" max="9" width="15.7109375" style="6" customWidth="1"/>
    <col min="10" max="10" width="16" style="6" bestFit="1" customWidth="1"/>
    <col min="11" max="13" width="15.7109375" style="6" customWidth="1"/>
    <col min="14" max="14" width="19" style="10" bestFit="1" customWidth="1"/>
    <col min="15" max="256" width="15.7109375" style="6"/>
    <col min="257" max="257" width="31.5703125" style="6" customWidth="1"/>
    <col min="258" max="265" width="15.7109375" style="6" customWidth="1"/>
    <col min="266" max="266" width="16" style="6" bestFit="1" customWidth="1"/>
    <col min="267" max="269" width="15.7109375" style="6" customWidth="1"/>
    <col min="270" max="270" width="17" style="6" customWidth="1"/>
    <col min="271" max="512" width="15.7109375" style="6"/>
    <col min="513" max="513" width="31.5703125" style="6" customWidth="1"/>
    <col min="514" max="521" width="15.7109375" style="6" customWidth="1"/>
    <col min="522" max="522" width="16" style="6" bestFit="1" customWidth="1"/>
    <col min="523" max="525" width="15.7109375" style="6" customWidth="1"/>
    <col min="526" max="526" width="17" style="6" customWidth="1"/>
    <col min="527" max="768" width="15.7109375" style="6"/>
    <col min="769" max="769" width="31.5703125" style="6" customWidth="1"/>
    <col min="770" max="777" width="15.7109375" style="6" customWidth="1"/>
    <col min="778" max="778" width="16" style="6" bestFit="1" customWidth="1"/>
    <col min="779" max="781" width="15.7109375" style="6" customWidth="1"/>
    <col min="782" max="782" width="17" style="6" customWidth="1"/>
    <col min="783" max="1024" width="15.7109375" style="6"/>
    <col min="1025" max="1025" width="31.5703125" style="6" customWidth="1"/>
    <col min="1026" max="1033" width="15.7109375" style="6" customWidth="1"/>
    <col min="1034" max="1034" width="16" style="6" bestFit="1" customWidth="1"/>
    <col min="1035" max="1037" width="15.7109375" style="6" customWidth="1"/>
    <col min="1038" max="1038" width="17" style="6" customWidth="1"/>
    <col min="1039" max="1280" width="15.7109375" style="6"/>
    <col min="1281" max="1281" width="31.5703125" style="6" customWidth="1"/>
    <col min="1282" max="1289" width="15.7109375" style="6" customWidth="1"/>
    <col min="1290" max="1290" width="16" style="6" bestFit="1" customWidth="1"/>
    <col min="1291" max="1293" width="15.7109375" style="6" customWidth="1"/>
    <col min="1294" max="1294" width="17" style="6" customWidth="1"/>
    <col min="1295" max="1536" width="15.7109375" style="6"/>
    <col min="1537" max="1537" width="31.5703125" style="6" customWidth="1"/>
    <col min="1538" max="1545" width="15.7109375" style="6" customWidth="1"/>
    <col min="1546" max="1546" width="16" style="6" bestFit="1" customWidth="1"/>
    <col min="1547" max="1549" width="15.7109375" style="6" customWidth="1"/>
    <col min="1550" max="1550" width="17" style="6" customWidth="1"/>
    <col min="1551" max="1792" width="15.7109375" style="6"/>
    <col min="1793" max="1793" width="31.5703125" style="6" customWidth="1"/>
    <col min="1794" max="1801" width="15.7109375" style="6" customWidth="1"/>
    <col min="1802" max="1802" width="16" style="6" bestFit="1" customWidth="1"/>
    <col min="1803" max="1805" width="15.7109375" style="6" customWidth="1"/>
    <col min="1806" max="1806" width="17" style="6" customWidth="1"/>
    <col min="1807" max="2048" width="15.7109375" style="6"/>
    <col min="2049" max="2049" width="31.5703125" style="6" customWidth="1"/>
    <col min="2050" max="2057" width="15.7109375" style="6" customWidth="1"/>
    <col min="2058" max="2058" width="16" style="6" bestFit="1" customWidth="1"/>
    <col min="2059" max="2061" width="15.7109375" style="6" customWidth="1"/>
    <col min="2062" max="2062" width="17" style="6" customWidth="1"/>
    <col min="2063" max="2304" width="15.7109375" style="6"/>
    <col min="2305" max="2305" width="31.5703125" style="6" customWidth="1"/>
    <col min="2306" max="2313" width="15.7109375" style="6" customWidth="1"/>
    <col min="2314" max="2314" width="16" style="6" bestFit="1" customWidth="1"/>
    <col min="2315" max="2317" width="15.7109375" style="6" customWidth="1"/>
    <col min="2318" max="2318" width="17" style="6" customWidth="1"/>
    <col min="2319" max="2560" width="15.7109375" style="6"/>
    <col min="2561" max="2561" width="31.5703125" style="6" customWidth="1"/>
    <col min="2562" max="2569" width="15.7109375" style="6" customWidth="1"/>
    <col min="2570" max="2570" width="16" style="6" bestFit="1" customWidth="1"/>
    <col min="2571" max="2573" width="15.7109375" style="6" customWidth="1"/>
    <col min="2574" max="2574" width="17" style="6" customWidth="1"/>
    <col min="2575" max="2816" width="15.7109375" style="6"/>
    <col min="2817" max="2817" width="31.5703125" style="6" customWidth="1"/>
    <col min="2818" max="2825" width="15.7109375" style="6" customWidth="1"/>
    <col min="2826" max="2826" width="16" style="6" bestFit="1" customWidth="1"/>
    <col min="2827" max="2829" width="15.7109375" style="6" customWidth="1"/>
    <col min="2830" max="2830" width="17" style="6" customWidth="1"/>
    <col min="2831" max="3072" width="15.7109375" style="6"/>
    <col min="3073" max="3073" width="31.5703125" style="6" customWidth="1"/>
    <col min="3074" max="3081" width="15.7109375" style="6" customWidth="1"/>
    <col min="3082" max="3082" width="16" style="6" bestFit="1" customWidth="1"/>
    <col min="3083" max="3085" width="15.7109375" style="6" customWidth="1"/>
    <col min="3086" max="3086" width="17" style="6" customWidth="1"/>
    <col min="3087" max="3328" width="15.7109375" style="6"/>
    <col min="3329" max="3329" width="31.5703125" style="6" customWidth="1"/>
    <col min="3330" max="3337" width="15.7109375" style="6" customWidth="1"/>
    <col min="3338" max="3338" width="16" style="6" bestFit="1" customWidth="1"/>
    <col min="3339" max="3341" width="15.7109375" style="6" customWidth="1"/>
    <col min="3342" max="3342" width="17" style="6" customWidth="1"/>
    <col min="3343" max="3584" width="15.7109375" style="6"/>
    <col min="3585" max="3585" width="31.5703125" style="6" customWidth="1"/>
    <col min="3586" max="3593" width="15.7109375" style="6" customWidth="1"/>
    <col min="3594" max="3594" width="16" style="6" bestFit="1" customWidth="1"/>
    <col min="3595" max="3597" width="15.7109375" style="6" customWidth="1"/>
    <col min="3598" max="3598" width="17" style="6" customWidth="1"/>
    <col min="3599" max="3840" width="15.7109375" style="6"/>
    <col min="3841" max="3841" width="31.5703125" style="6" customWidth="1"/>
    <col min="3842" max="3849" width="15.7109375" style="6" customWidth="1"/>
    <col min="3850" max="3850" width="16" style="6" bestFit="1" customWidth="1"/>
    <col min="3851" max="3853" width="15.7109375" style="6" customWidth="1"/>
    <col min="3854" max="3854" width="17" style="6" customWidth="1"/>
    <col min="3855" max="4096" width="15.7109375" style="6"/>
    <col min="4097" max="4097" width="31.5703125" style="6" customWidth="1"/>
    <col min="4098" max="4105" width="15.7109375" style="6" customWidth="1"/>
    <col min="4106" max="4106" width="16" style="6" bestFit="1" customWidth="1"/>
    <col min="4107" max="4109" width="15.7109375" style="6" customWidth="1"/>
    <col min="4110" max="4110" width="17" style="6" customWidth="1"/>
    <col min="4111" max="4352" width="15.7109375" style="6"/>
    <col min="4353" max="4353" width="31.5703125" style="6" customWidth="1"/>
    <col min="4354" max="4361" width="15.7109375" style="6" customWidth="1"/>
    <col min="4362" max="4362" width="16" style="6" bestFit="1" customWidth="1"/>
    <col min="4363" max="4365" width="15.7109375" style="6" customWidth="1"/>
    <col min="4366" max="4366" width="17" style="6" customWidth="1"/>
    <col min="4367" max="4608" width="15.7109375" style="6"/>
    <col min="4609" max="4609" width="31.5703125" style="6" customWidth="1"/>
    <col min="4610" max="4617" width="15.7109375" style="6" customWidth="1"/>
    <col min="4618" max="4618" width="16" style="6" bestFit="1" customWidth="1"/>
    <col min="4619" max="4621" width="15.7109375" style="6" customWidth="1"/>
    <col min="4622" max="4622" width="17" style="6" customWidth="1"/>
    <col min="4623" max="4864" width="15.7109375" style="6"/>
    <col min="4865" max="4865" width="31.5703125" style="6" customWidth="1"/>
    <col min="4866" max="4873" width="15.7109375" style="6" customWidth="1"/>
    <col min="4874" max="4874" width="16" style="6" bestFit="1" customWidth="1"/>
    <col min="4875" max="4877" width="15.7109375" style="6" customWidth="1"/>
    <col min="4878" max="4878" width="17" style="6" customWidth="1"/>
    <col min="4879" max="5120" width="15.7109375" style="6"/>
    <col min="5121" max="5121" width="31.5703125" style="6" customWidth="1"/>
    <col min="5122" max="5129" width="15.7109375" style="6" customWidth="1"/>
    <col min="5130" max="5130" width="16" style="6" bestFit="1" customWidth="1"/>
    <col min="5131" max="5133" width="15.7109375" style="6" customWidth="1"/>
    <col min="5134" max="5134" width="17" style="6" customWidth="1"/>
    <col min="5135" max="5376" width="15.7109375" style="6"/>
    <col min="5377" max="5377" width="31.5703125" style="6" customWidth="1"/>
    <col min="5378" max="5385" width="15.7109375" style="6" customWidth="1"/>
    <col min="5386" max="5386" width="16" style="6" bestFit="1" customWidth="1"/>
    <col min="5387" max="5389" width="15.7109375" style="6" customWidth="1"/>
    <col min="5390" max="5390" width="17" style="6" customWidth="1"/>
    <col min="5391" max="5632" width="15.7109375" style="6"/>
    <col min="5633" max="5633" width="31.5703125" style="6" customWidth="1"/>
    <col min="5634" max="5641" width="15.7109375" style="6" customWidth="1"/>
    <col min="5642" max="5642" width="16" style="6" bestFit="1" customWidth="1"/>
    <col min="5643" max="5645" width="15.7109375" style="6" customWidth="1"/>
    <col min="5646" max="5646" width="17" style="6" customWidth="1"/>
    <col min="5647" max="5888" width="15.7109375" style="6"/>
    <col min="5889" max="5889" width="31.5703125" style="6" customWidth="1"/>
    <col min="5890" max="5897" width="15.7109375" style="6" customWidth="1"/>
    <col min="5898" max="5898" width="16" style="6" bestFit="1" customWidth="1"/>
    <col min="5899" max="5901" width="15.7109375" style="6" customWidth="1"/>
    <col min="5902" max="5902" width="17" style="6" customWidth="1"/>
    <col min="5903" max="6144" width="15.7109375" style="6"/>
    <col min="6145" max="6145" width="31.5703125" style="6" customWidth="1"/>
    <col min="6146" max="6153" width="15.7109375" style="6" customWidth="1"/>
    <col min="6154" max="6154" width="16" style="6" bestFit="1" customWidth="1"/>
    <col min="6155" max="6157" width="15.7109375" style="6" customWidth="1"/>
    <col min="6158" max="6158" width="17" style="6" customWidth="1"/>
    <col min="6159" max="6400" width="15.7109375" style="6"/>
    <col min="6401" max="6401" width="31.5703125" style="6" customWidth="1"/>
    <col min="6402" max="6409" width="15.7109375" style="6" customWidth="1"/>
    <col min="6410" max="6410" width="16" style="6" bestFit="1" customWidth="1"/>
    <col min="6411" max="6413" width="15.7109375" style="6" customWidth="1"/>
    <col min="6414" max="6414" width="17" style="6" customWidth="1"/>
    <col min="6415" max="6656" width="15.7109375" style="6"/>
    <col min="6657" max="6657" width="31.5703125" style="6" customWidth="1"/>
    <col min="6658" max="6665" width="15.7109375" style="6" customWidth="1"/>
    <col min="6666" max="6666" width="16" style="6" bestFit="1" customWidth="1"/>
    <col min="6667" max="6669" width="15.7109375" style="6" customWidth="1"/>
    <col min="6670" max="6670" width="17" style="6" customWidth="1"/>
    <col min="6671" max="6912" width="15.7109375" style="6"/>
    <col min="6913" max="6913" width="31.5703125" style="6" customWidth="1"/>
    <col min="6914" max="6921" width="15.7109375" style="6" customWidth="1"/>
    <col min="6922" max="6922" width="16" style="6" bestFit="1" customWidth="1"/>
    <col min="6923" max="6925" width="15.7109375" style="6" customWidth="1"/>
    <col min="6926" max="6926" width="17" style="6" customWidth="1"/>
    <col min="6927" max="7168" width="15.7109375" style="6"/>
    <col min="7169" max="7169" width="31.5703125" style="6" customWidth="1"/>
    <col min="7170" max="7177" width="15.7109375" style="6" customWidth="1"/>
    <col min="7178" max="7178" width="16" style="6" bestFit="1" customWidth="1"/>
    <col min="7179" max="7181" width="15.7109375" style="6" customWidth="1"/>
    <col min="7182" max="7182" width="17" style="6" customWidth="1"/>
    <col min="7183" max="7424" width="15.7109375" style="6"/>
    <col min="7425" max="7425" width="31.5703125" style="6" customWidth="1"/>
    <col min="7426" max="7433" width="15.7109375" style="6" customWidth="1"/>
    <col min="7434" max="7434" width="16" style="6" bestFit="1" customWidth="1"/>
    <col min="7435" max="7437" width="15.7109375" style="6" customWidth="1"/>
    <col min="7438" max="7438" width="17" style="6" customWidth="1"/>
    <col min="7439" max="7680" width="15.7109375" style="6"/>
    <col min="7681" max="7681" width="31.5703125" style="6" customWidth="1"/>
    <col min="7682" max="7689" width="15.7109375" style="6" customWidth="1"/>
    <col min="7690" max="7690" width="16" style="6" bestFit="1" customWidth="1"/>
    <col min="7691" max="7693" width="15.7109375" style="6" customWidth="1"/>
    <col min="7694" max="7694" width="17" style="6" customWidth="1"/>
    <col min="7695" max="7936" width="15.7109375" style="6"/>
    <col min="7937" max="7937" width="31.5703125" style="6" customWidth="1"/>
    <col min="7938" max="7945" width="15.7109375" style="6" customWidth="1"/>
    <col min="7946" max="7946" width="16" style="6" bestFit="1" customWidth="1"/>
    <col min="7947" max="7949" width="15.7109375" style="6" customWidth="1"/>
    <col min="7950" max="7950" width="17" style="6" customWidth="1"/>
    <col min="7951" max="8192" width="15.7109375" style="6"/>
    <col min="8193" max="8193" width="31.5703125" style="6" customWidth="1"/>
    <col min="8194" max="8201" width="15.7109375" style="6" customWidth="1"/>
    <col min="8202" max="8202" width="16" style="6" bestFit="1" customWidth="1"/>
    <col min="8203" max="8205" width="15.7109375" style="6" customWidth="1"/>
    <col min="8206" max="8206" width="17" style="6" customWidth="1"/>
    <col min="8207" max="8448" width="15.7109375" style="6"/>
    <col min="8449" max="8449" width="31.5703125" style="6" customWidth="1"/>
    <col min="8450" max="8457" width="15.7109375" style="6" customWidth="1"/>
    <col min="8458" max="8458" width="16" style="6" bestFit="1" customWidth="1"/>
    <col min="8459" max="8461" width="15.7109375" style="6" customWidth="1"/>
    <col min="8462" max="8462" width="17" style="6" customWidth="1"/>
    <col min="8463" max="8704" width="15.7109375" style="6"/>
    <col min="8705" max="8705" width="31.5703125" style="6" customWidth="1"/>
    <col min="8706" max="8713" width="15.7109375" style="6" customWidth="1"/>
    <col min="8714" max="8714" width="16" style="6" bestFit="1" customWidth="1"/>
    <col min="8715" max="8717" width="15.7109375" style="6" customWidth="1"/>
    <col min="8718" max="8718" width="17" style="6" customWidth="1"/>
    <col min="8719" max="8960" width="15.7109375" style="6"/>
    <col min="8961" max="8961" width="31.5703125" style="6" customWidth="1"/>
    <col min="8962" max="8969" width="15.7109375" style="6" customWidth="1"/>
    <col min="8970" max="8970" width="16" style="6" bestFit="1" customWidth="1"/>
    <col min="8971" max="8973" width="15.7109375" style="6" customWidth="1"/>
    <col min="8974" max="8974" width="17" style="6" customWidth="1"/>
    <col min="8975" max="9216" width="15.7109375" style="6"/>
    <col min="9217" max="9217" width="31.5703125" style="6" customWidth="1"/>
    <col min="9218" max="9225" width="15.7109375" style="6" customWidth="1"/>
    <col min="9226" max="9226" width="16" style="6" bestFit="1" customWidth="1"/>
    <col min="9227" max="9229" width="15.7109375" style="6" customWidth="1"/>
    <col min="9230" max="9230" width="17" style="6" customWidth="1"/>
    <col min="9231" max="9472" width="15.7109375" style="6"/>
    <col min="9473" max="9473" width="31.5703125" style="6" customWidth="1"/>
    <col min="9474" max="9481" width="15.7109375" style="6" customWidth="1"/>
    <col min="9482" max="9482" width="16" style="6" bestFit="1" customWidth="1"/>
    <col min="9483" max="9485" width="15.7109375" style="6" customWidth="1"/>
    <col min="9486" max="9486" width="17" style="6" customWidth="1"/>
    <col min="9487" max="9728" width="15.7109375" style="6"/>
    <col min="9729" max="9729" width="31.5703125" style="6" customWidth="1"/>
    <col min="9730" max="9737" width="15.7109375" style="6" customWidth="1"/>
    <col min="9738" max="9738" width="16" style="6" bestFit="1" customWidth="1"/>
    <col min="9739" max="9741" width="15.7109375" style="6" customWidth="1"/>
    <col min="9742" max="9742" width="17" style="6" customWidth="1"/>
    <col min="9743" max="9984" width="15.7109375" style="6"/>
    <col min="9985" max="9985" width="31.5703125" style="6" customWidth="1"/>
    <col min="9986" max="9993" width="15.7109375" style="6" customWidth="1"/>
    <col min="9994" max="9994" width="16" style="6" bestFit="1" customWidth="1"/>
    <col min="9995" max="9997" width="15.7109375" style="6" customWidth="1"/>
    <col min="9998" max="9998" width="17" style="6" customWidth="1"/>
    <col min="9999" max="10240" width="15.7109375" style="6"/>
    <col min="10241" max="10241" width="31.5703125" style="6" customWidth="1"/>
    <col min="10242" max="10249" width="15.7109375" style="6" customWidth="1"/>
    <col min="10250" max="10250" width="16" style="6" bestFit="1" customWidth="1"/>
    <col min="10251" max="10253" width="15.7109375" style="6" customWidth="1"/>
    <col min="10254" max="10254" width="17" style="6" customWidth="1"/>
    <col min="10255" max="10496" width="15.7109375" style="6"/>
    <col min="10497" max="10497" width="31.5703125" style="6" customWidth="1"/>
    <col min="10498" max="10505" width="15.7109375" style="6" customWidth="1"/>
    <col min="10506" max="10506" width="16" style="6" bestFit="1" customWidth="1"/>
    <col min="10507" max="10509" width="15.7109375" style="6" customWidth="1"/>
    <col min="10510" max="10510" width="17" style="6" customWidth="1"/>
    <col min="10511" max="10752" width="15.7109375" style="6"/>
    <col min="10753" max="10753" width="31.5703125" style="6" customWidth="1"/>
    <col min="10754" max="10761" width="15.7109375" style="6" customWidth="1"/>
    <col min="10762" max="10762" width="16" style="6" bestFit="1" customWidth="1"/>
    <col min="10763" max="10765" width="15.7109375" style="6" customWidth="1"/>
    <col min="10766" max="10766" width="17" style="6" customWidth="1"/>
    <col min="10767" max="11008" width="15.7109375" style="6"/>
    <col min="11009" max="11009" width="31.5703125" style="6" customWidth="1"/>
    <col min="11010" max="11017" width="15.7109375" style="6" customWidth="1"/>
    <col min="11018" max="11018" width="16" style="6" bestFit="1" customWidth="1"/>
    <col min="11019" max="11021" width="15.7109375" style="6" customWidth="1"/>
    <col min="11022" max="11022" width="17" style="6" customWidth="1"/>
    <col min="11023" max="11264" width="15.7109375" style="6"/>
    <col min="11265" max="11265" width="31.5703125" style="6" customWidth="1"/>
    <col min="11266" max="11273" width="15.7109375" style="6" customWidth="1"/>
    <col min="11274" max="11274" width="16" style="6" bestFit="1" customWidth="1"/>
    <col min="11275" max="11277" width="15.7109375" style="6" customWidth="1"/>
    <col min="11278" max="11278" width="17" style="6" customWidth="1"/>
    <col min="11279" max="11520" width="15.7109375" style="6"/>
    <col min="11521" max="11521" width="31.5703125" style="6" customWidth="1"/>
    <col min="11522" max="11529" width="15.7109375" style="6" customWidth="1"/>
    <col min="11530" max="11530" width="16" style="6" bestFit="1" customWidth="1"/>
    <col min="11531" max="11533" width="15.7109375" style="6" customWidth="1"/>
    <col min="11534" max="11534" width="17" style="6" customWidth="1"/>
    <col min="11535" max="11776" width="15.7109375" style="6"/>
    <col min="11777" max="11777" width="31.5703125" style="6" customWidth="1"/>
    <col min="11778" max="11785" width="15.7109375" style="6" customWidth="1"/>
    <col min="11786" max="11786" width="16" style="6" bestFit="1" customWidth="1"/>
    <col min="11787" max="11789" width="15.7109375" style="6" customWidth="1"/>
    <col min="11790" max="11790" width="17" style="6" customWidth="1"/>
    <col min="11791" max="12032" width="15.7109375" style="6"/>
    <col min="12033" max="12033" width="31.5703125" style="6" customWidth="1"/>
    <col min="12034" max="12041" width="15.7109375" style="6" customWidth="1"/>
    <col min="12042" max="12042" width="16" style="6" bestFit="1" customWidth="1"/>
    <col min="12043" max="12045" width="15.7109375" style="6" customWidth="1"/>
    <col min="12046" max="12046" width="17" style="6" customWidth="1"/>
    <col min="12047" max="12288" width="15.7109375" style="6"/>
    <col min="12289" max="12289" width="31.5703125" style="6" customWidth="1"/>
    <col min="12290" max="12297" width="15.7109375" style="6" customWidth="1"/>
    <col min="12298" max="12298" width="16" style="6" bestFit="1" customWidth="1"/>
    <col min="12299" max="12301" width="15.7109375" style="6" customWidth="1"/>
    <col min="12302" max="12302" width="17" style="6" customWidth="1"/>
    <col min="12303" max="12544" width="15.7109375" style="6"/>
    <col min="12545" max="12545" width="31.5703125" style="6" customWidth="1"/>
    <col min="12546" max="12553" width="15.7109375" style="6" customWidth="1"/>
    <col min="12554" max="12554" width="16" style="6" bestFit="1" customWidth="1"/>
    <col min="12555" max="12557" width="15.7109375" style="6" customWidth="1"/>
    <col min="12558" max="12558" width="17" style="6" customWidth="1"/>
    <col min="12559" max="12800" width="15.7109375" style="6"/>
    <col min="12801" max="12801" width="31.5703125" style="6" customWidth="1"/>
    <col min="12802" max="12809" width="15.7109375" style="6" customWidth="1"/>
    <col min="12810" max="12810" width="16" style="6" bestFit="1" customWidth="1"/>
    <col min="12811" max="12813" width="15.7109375" style="6" customWidth="1"/>
    <col min="12814" max="12814" width="17" style="6" customWidth="1"/>
    <col min="12815" max="13056" width="15.7109375" style="6"/>
    <col min="13057" max="13057" width="31.5703125" style="6" customWidth="1"/>
    <col min="13058" max="13065" width="15.7109375" style="6" customWidth="1"/>
    <col min="13066" max="13066" width="16" style="6" bestFit="1" customWidth="1"/>
    <col min="13067" max="13069" width="15.7109375" style="6" customWidth="1"/>
    <col min="13070" max="13070" width="17" style="6" customWidth="1"/>
    <col min="13071" max="13312" width="15.7109375" style="6"/>
    <col min="13313" max="13313" width="31.5703125" style="6" customWidth="1"/>
    <col min="13314" max="13321" width="15.7109375" style="6" customWidth="1"/>
    <col min="13322" max="13322" width="16" style="6" bestFit="1" customWidth="1"/>
    <col min="13323" max="13325" width="15.7109375" style="6" customWidth="1"/>
    <col min="13326" max="13326" width="17" style="6" customWidth="1"/>
    <col min="13327" max="13568" width="15.7109375" style="6"/>
    <col min="13569" max="13569" width="31.5703125" style="6" customWidth="1"/>
    <col min="13570" max="13577" width="15.7109375" style="6" customWidth="1"/>
    <col min="13578" max="13578" width="16" style="6" bestFit="1" customWidth="1"/>
    <col min="13579" max="13581" width="15.7109375" style="6" customWidth="1"/>
    <col min="13582" max="13582" width="17" style="6" customWidth="1"/>
    <col min="13583" max="13824" width="15.7109375" style="6"/>
    <col min="13825" max="13825" width="31.5703125" style="6" customWidth="1"/>
    <col min="13826" max="13833" width="15.7109375" style="6" customWidth="1"/>
    <col min="13834" max="13834" width="16" style="6" bestFit="1" customWidth="1"/>
    <col min="13835" max="13837" width="15.7109375" style="6" customWidth="1"/>
    <col min="13838" max="13838" width="17" style="6" customWidth="1"/>
    <col min="13839" max="14080" width="15.7109375" style="6"/>
    <col min="14081" max="14081" width="31.5703125" style="6" customWidth="1"/>
    <col min="14082" max="14089" width="15.7109375" style="6" customWidth="1"/>
    <col min="14090" max="14090" width="16" style="6" bestFit="1" customWidth="1"/>
    <col min="14091" max="14093" width="15.7109375" style="6" customWidth="1"/>
    <col min="14094" max="14094" width="17" style="6" customWidth="1"/>
    <col min="14095" max="14336" width="15.7109375" style="6"/>
    <col min="14337" max="14337" width="31.5703125" style="6" customWidth="1"/>
    <col min="14338" max="14345" width="15.7109375" style="6" customWidth="1"/>
    <col min="14346" max="14346" width="16" style="6" bestFit="1" customWidth="1"/>
    <col min="14347" max="14349" width="15.7109375" style="6" customWidth="1"/>
    <col min="14350" max="14350" width="17" style="6" customWidth="1"/>
    <col min="14351" max="14592" width="15.7109375" style="6"/>
    <col min="14593" max="14593" width="31.5703125" style="6" customWidth="1"/>
    <col min="14594" max="14601" width="15.7109375" style="6" customWidth="1"/>
    <col min="14602" max="14602" width="16" style="6" bestFit="1" customWidth="1"/>
    <col min="14603" max="14605" width="15.7109375" style="6" customWidth="1"/>
    <col min="14606" max="14606" width="17" style="6" customWidth="1"/>
    <col min="14607" max="14848" width="15.7109375" style="6"/>
    <col min="14849" max="14849" width="31.5703125" style="6" customWidth="1"/>
    <col min="14850" max="14857" width="15.7109375" style="6" customWidth="1"/>
    <col min="14858" max="14858" width="16" style="6" bestFit="1" customWidth="1"/>
    <col min="14859" max="14861" width="15.7109375" style="6" customWidth="1"/>
    <col min="14862" max="14862" width="17" style="6" customWidth="1"/>
    <col min="14863" max="15104" width="15.7109375" style="6"/>
    <col min="15105" max="15105" width="31.5703125" style="6" customWidth="1"/>
    <col min="15106" max="15113" width="15.7109375" style="6" customWidth="1"/>
    <col min="15114" max="15114" width="16" style="6" bestFit="1" customWidth="1"/>
    <col min="15115" max="15117" width="15.7109375" style="6" customWidth="1"/>
    <col min="15118" max="15118" width="17" style="6" customWidth="1"/>
    <col min="15119" max="15360" width="15.7109375" style="6"/>
    <col min="15361" max="15361" width="31.5703125" style="6" customWidth="1"/>
    <col min="15362" max="15369" width="15.7109375" style="6" customWidth="1"/>
    <col min="15370" max="15370" width="16" style="6" bestFit="1" customWidth="1"/>
    <col min="15371" max="15373" width="15.7109375" style="6" customWidth="1"/>
    <col min="15374" max="15374" width="17" style="6" customWidth="1"/>
    <col min="15375" max="15616" width="15.7109375" style="6"/>
    <col min="15617" max="15617" width="31.5703125" style="6" customWidth="1"/>
    <col min="15618" max="15625" width="15.7109375" style="6" customWidth="1"/>
    <col min="15626" max="15626" width="16" style="6" bestFit="1" customWidth="1"/>
    <col min="15627" max="15629" width="15.7109375" style="6" customWidth="1"/>
    <col min="15630" max="15630" width="17" style="6" customWidth="1"/>
    <col min="15631" max="15872" width="15.7109375" style="6"/>
    <col min="15873" max="15873" width="31.5703125" style="6" customWidth="1"/>
    <col min="15874" max="15881" width="15.7109375" style="6" customWidth="1"/>
    <col min="15882" max="15882" width="16" style="6" bestFit="1" customWidth="1"/>
    <col min="15883" max="15885" width="15.7109375" style="6" customWidth="1"/>
    <col min="15886" max="15886" width="17" style="6" customWidth="1"/>
    <col min="15887" max="16128" width="15.7109375" style="6"/>
    <col min="16129" max="16129" width="31.5703125" style="6" customWidth="1"/>
    <col min="16130" max="16137" width="15.7109375" style="6" customWidth="1"/>
    <col min="16138" max="16138" width="16" style="6" bestFit="1" customWidth="1"/>
    <col min="16139" max="16141" width="15.7109375" style="6" customWidth="1"/>
    <col min="16142" max="16142" width="17" style="6" customWidth="1"/>
    <col min="16143" max="16384" width="15.7109375" style="6"/>
  </cols>
  <sheetData>
    <row r="1" spans="1:14" x14ac:dyDescent="0.2">
      <c r="A1" s="126" t="s">
        <v>0</v>
      </c>
      <c r="B1" s="4"/>
      <c r="C1" s="4"/>
      <c r="D1" s="1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x14ac:dyDescent="0.2">
      <c r="A2" s="126" t="s">
        <v>13</v>
      </c>
      <c r="B2" s="4"/>
      <c r="C2" s="4"/>
      <c r="D2" s="1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x14ac:dyDescent="0.2">
      <c r="A3" s="126" t="s">
        <v>14</v>
      </c>
      <c r="B3" s="4"/>
      <c r="C3" s="4"/>
      <c r="D3" s="1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4" x14ac:dyDescent="0.2">
      <c r="A4" s="126" t="s">
        <v>104</v>
      </c>
      <c r="B4" s="4"/>
      <c r="C4" s="4"/>
      <c r="D4" s="1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4" x14ac:dyDescent="0.2">
      <c r="A5" s="4"/>
      <c r="B5" s="4"/>
      <c r="C5" s="4"/>
      <c r="D5" s="3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4" x14ac:dyDescent="0.2">
      <c r="A6" s="7"/>
      <c r="B6" s="8"/>
      <c r="D6" s="9"/>
    </row>
    <row r="7" spans="1:14" x14ac:dyDescent="0.2">
      <c r="A7" s="2"/>
    </row>
    <row r="9" spans="1:14" x14ac:dyDescent="0.2">
      <c r="A9" s="133"/>
      <c r="B9" s="11" t="s">
        <v>2</v>
      </c>
      <c r="C9" s="11" t="s">
        <v>3</v>
      </c>
      <c r="D9" s="11" t="s">
        <v>4</v>
      </c>
      <c r="E9" s="11" t="s">
        <v>5</v>
      </c>
      <c r="F9" s="11" t="s">
        <v>6</v>
      </c>
      <c r="G9" s="11" t="s">
        <v>7</v>
      </c>
      <c r="H9" s="11" t="s">
        <v>8</v>
      </c>
      <c r="I9" s="11" t="s">
        <v>9</v>
      </c>
      <c r="J9" s="11" t="s">
        <v>10</v>
      </c>
      <c r="K9" s="11" t="s">
        <v>11</v>
      </c>
      <c r="L9" s="11" t="s">
        <v>12</v>
      </c>
      <c r="M9" s="11" t="s">
        <v>1</v>
      </c>
      <c r="N9" s="12" t="s">
        <v>15</v>
      </c>
    </row>
    <row r="10" spans="1:14" x14ac:dyDescent="0.2">
      <c r="A10" s="13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x14ac:dyDescent="0.2">
      <c r="A11" s="9" t="s">
        <v>16</v>
      </c>
      <c r="B11" s="13">
        <v>0</v>
      </c>
      <c r="C11" s="13">
        <v>0</v>
      </c>
      <c r="D11" s="13">
        <v>549692.49</v>
      </c>
      <c r="E11" s="13">
        <v>0</v>
      </c>
      <c r="F11" s="13">
        <v>0</v>
      </c>
      <c r="G11" s="13">
        <v>546087.11</v>
      </c>
      <c r="H11" s="13">
        <v>0</v>
      </c>
      <c r="I11" s="13" t="s">
        <v>114</v>
      </c>
      <c r="J11" s="13">
        <v>528500</v>
      </c>
      <c r="K11" s="13">
        <v>0</v>
      </c>
      <c r="L11" s="13">
        <v>0</v>
      </c>
      <c r="M11" s="13">
        <v>536270</v>
      </c>
      <c r="N11" s="13">
        <v>2160549.6</v>
      </c>
    </row>
    <row r="12" spans="1:14" x14ac:dyDescent="0.2">
      <c r="A12" s="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x14ac:dyDescent="0.2">
      <c r="A13" s="9" t="s">
        <v>17</v>
      </c>
      <c r="B13" s="13">
        <v>0</v>
      </c>
      <c r="C13" s="13">
        <v>0</v>
      </c>
      <c r="D13" s="13">
        <v>162389.17000000001</v>
      </c>
      <c r="E13" s="13">
        <v>0</v>
      </c>
      <c r="F13" s="13">
        <v>0</v>
      </c>
      <c r="G13" s="15">
        <v>6241.5</v>
      </c>
      <c r="H13" s="13">
        <v>0</v>
      </c>
      <c r="I13" s="13" t="s">
        <v>114</v>
      </c>
      <c r="J13" s="13">
        <v>0</v>
      </c>
      <c r="K13" s="13">
        <v>0</v>
      </c>
      <c r="L13" s="13">
        <v>0</v>
      </c>
      <c r="M13" s="13">
        <v>209</v>
      </c>
      <c r="N13" s="13">
        <v>168839.67</v>
      </c>
    </row>
    <row r="14" spans="1:14" x14ac:dyDescent="0.2">
      <c r="A14" s="9"/>
      <c r="B14" s="13"/>
      <c r="C14" s="13"/>
      <c r="D14" s="13"/>
      <c r="E14" s="13"/>
      <c r="F14" s="13"/>
      <c r="G14" s="15"/>
      <c r="H14" s="13"/>
      <c r="I14" s="13"/>
      <c r="J14" s="13"/>
      <c r="K14" s="13"/>
      <c r="L14" s="13"/>
      <c r="M14" s="13"/>
      <c r="N14" s="13"/>
    </row>
    <row r="15" spans="1:14" x14ac:dyDescent="0.2">
      <c r="A15" s="9" t="s">
        <v>118</v>
      </c>
      <c r="B15" s="13">
        <v>0</v>
      </c>
      <c r="C15" s="13">
        <v>0</v>
      </c>
      <c r="D15" s="13">
        <v>832480.94</v>
      </c>
      <c r="E15" s="13">
        <v>0</v>
      </c>
      <c r="F15" s="13">
        <v>0</v>
      </c>
      <c r="G15" s="13">
        <v>70778462.099999994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119028.85</v>
      </c>
      <c r="N15" s="13">
        <v>71729971.889999986</v>
      </c>
    </row>
    <row r="16" spans="1:14" x14ac:dyDescent="0.2">
      <c r="A16" s="9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x14ac:dyDescent="0.2">
      <c r="A17" s="134" t="s">
        <v>18</v>
      </c>
      <c r="B17" s="13">
        <v>5201231.5999999996</v>
      </c>
      <c r="C17" s="13">
        <v>8457076.5500000007</v>
      </c>
      <c r="D17" s="13">
        <v>15515400.84</v>
      </c>
      <c r="E17" s="13">
        <v>13445864.300000001</v>
      </c>
      <c r="F17" s="13">
        <v>7366227.5700000003</v>
      </c>
      <c r="G17" s="13">
        <v>12290013.83</v>
      </c>
      <c r="H17" s="13">
        <v>2906500.79</v>
      </c>
      <c r="I17" s="13">
        <v>29509341.469999999</v>
      </c>
      <c r="J17" s="13">
        <v>7453624.9500000002</v>
      </c>
      <c r="K17" s="13">
        <v>6910266.1500000004</v>
      </c>
      <c r="L17" s="13">
        <v>8479983.75</v>
      </c>
      <c r="M17" s="13">
        <v>11889341.82</v>
      </c>
      <c r="N17" s="13">
        <v>129424873.62</v>
      </c>
    </row>
    <row r="18" spans="1:14" x14ac:dyDescent="0.2">
      <c r="A18" s="9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">
      <c r="A19" s="9" t="s">
        <v>19</v>
      </c>
      <c r="B19" s="13">
        <v>0</v>
      </c>
      <c r="C19" s="13">
        <v>0</v>
      </c>
      <c r="D19" s="13">
        <v>156451059.03</v>
      </c>
      <c r="E19" s="13">
        <v>0</v>
      </c>
      <c r="F19" s="13">
        <v>0</v>
      </c>
      <c r="G19" s="13">
        <v>195978438.53999999</v>
      </c>
      <c r="H19" s="13">
        <v>0</v>
      </c>
      <c r="I19" s="13" t="s">
        <v>114</v>
      </c>
      <c r="J19" s="13">
        <v>223371217.59999999</v>
      </c>
      <c r="K19" s="13">
        <v>0</v>
      </c>
      <c r="L19" s="13">
        <v>0</v>
      </c>
      <c r="M19" s="13">
        <v>213186037.72000003</v>
      </c>
      <c r="N19" s="13">
        <v>788986752.88999999</v>
      </c>
    </row>
    <row r="20" spans="1:14" x14ac:dyDescent="0.2">
      <c r="A20" s="9"/>
      <c r="B20" s="13"/>
      <c r="C20" s="13"/>
      <c r="D20" s="13"/>
      <c r="E20" s="13"/>
      <c r="F20" s="13"/>
      <c r="G20" s="13"/>
      <c r="H20" s="13"/>
      <c r="I20" s="13"/>
      <c r="J20" s="13"/>
      <c r="K20" s="13">
        <v>0</v>
      </c>
      <c r="L20" s="13"/>
      <c r="M20" s="13"/>
      <c r="N20" s="13"/>
    </row>
    <row r="21" spans="1:14" x14ac:dyDescent="0.2">
      <c r="A21" s="134" t="s">
        <v>95</v>
      </c>
      <c r="B21" s="13">
        <v>3370172.19</v>
      </c>
      <c r="C21" s="13">
        <v>1629827.81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 t="s">
        <v>114</v>
      </c>
      <c r="J21" s="13">
        <v>0</v>
      </c>
      <c r="K21" s="13">
        <v>0</v>
      </c>
      <c r="L21" s="13">
        <v>0</v>
      </c>
      <c r="M21" s="13">
        <v>0</v>
      </c>
      <c r="N21" s="13">
        <v>5000000</v>
      </c>
    </row>
    <row r="22" spans="1:14" x14ac:dyDescent="0.2">
      <c r="A22" s="9"/>
      <c r="B22" s="13"/>
      <c r="C22" s="13"/>
      <c r="D22" s="13"/>
      <c r="E22" s="13"/>
      <c r="F22" s="13"/>
      <c r="G22" s="13"/>
      <c r="H22" s="13"/>
      <c r="I22" s="13"/>
      <c r="J22" s="13"/>
      <c r="K22" s="13">
        <v>0</v>
      </c>
      <c r="L22" s="13"/>
      <c r="M22" s="13"/>
      <c r="N22" s="13"/>
    </row>
    <row r="23" spans="1:14" x14ac:dyDescent="0.2">
      <c r="A23" s="9" t="s">
        <v>93</v>
      </c>
      <c r="B23" s="13">
        <v>0</v>
      </c>
      <c r="C23" s="13">
        <v>1678137.7</v>
      </c>
      <c r="D23" s="13">
        <v>3695943.74</v>
      </c>
      <c r="E23" s="13">
        <v>4344316.1100000003</v>
      </c>
      <c r="F23" s="13">
        <v>3776827.82</v>
      </c>
      <c r="G23" s="13">
        <v>3607927.17</v>
      </c>
      <c r="H23" s="13">
        <v>3814017.3</v>
      </c>
      <c r="I23" s="13">
        <v>3982166.37</v>
      </c>
      <c r="J23" s="13">
        <v>4137025.36</v>
      </c>
      <c r="K23" s="13">
        <v>3144069.87</v>
      </c>
      <c r="L23" s="13">
        <v>4294202.54</v>
      </c>
      <c r="M23" s="13">
        <v>3683166.93</v>
      </c>
      <c r="N23" s="13">
        <v>40157800.910000004</v>
      </c>
    </row>
    <row r="24" spans="1:14" x14ac:dyDescent="0.2">
      <c r="A24" s="9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9" t="s">
        <v>101</v>
      </c>
      <c r="B25" s="13">
        <v>6441200.3700000001</v>
      </c>
      <c r="C25" s="13">
        <v>6501253.9299999997</v>
      </c>
      <c r="D25" s="13">
        <v>6175563.9800000004</v>
      </c>
      <c r="E25" s="13">
        <v>6265756.8399999999</v>
      </c>
      <c r="F25" s="13">
        <v>4963343.3899999997</v>
      </c>
      <c r="G25" s="13">
        <v>5386685.6799999997</v>
      </c>
      <c r="H25" s="13">
        <v>8055986.5199999996</v>
      </c>
      <c r="I25" s="13">
        <v>6412392.9699999997</v>
      </c>
      <c r="J25" s="13">
        <v>6461781.8399999999</v>
      </c>
      <c r="K25" s="13">
        <v>7007081.29</v>
      </c>
      <c r="L25" s="13">
        <v>5763865.0899999999</v>
      </c>
      <c r="M25" s="13">
        <v>7365250.0099999998</v>
      </c>
      <c r="N25" s="13">
        <v>76800161.909999996</v>
      </c>
    </row>
    <row r="26" spans="1:14" x14ac:dyDescent="0.2">
      <c r="A26" s="9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">
      <c r="A27" s="9" t="s">
        <v>102</v>
      </c>
      <c r="B27" s="13">
        <v>3619969.44</v>
      </c>
      <c r="C27" s="13">
        <v>4093722.91</v>
      </c>
      <c r="D27" s="13">
        <v>3663097.43</v>
      </c>
      <c r="E27" s="13">
        <v>3713099.08</v>
      </c>
      <c r="F27" s="13">
        <v>3524524.56</v>
      </c>
      <c r="G27" s="13">
        <v>3221525.74</v>
      </c>
      <c r="H27" s="13">
        <v>4366862.45</v>
      </c>
      <c r="I27" s="13">
        <v>3265593.26</v>
      </c>
      <c r="J27" s="13">
        <v>3596963.67</v>
      </c>
      <c r="K27" s="13">
        <v>3414753.25</v>
      </c>
      <c r="L27" s="13">
        <v>3586528.81</v>
      </c>
      <c r="M27" s="13">
        <v>3670505.91</v>
      </c>
      <c r="N27" s="13">
        <v>43737146.510000005</v>
      </c>
    </row>
    <row r="28" spans="1:14" x14ac:dyDescent="0.2">
      <c r="A28" s="9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">
      <c r="A29" s="9" t="s">
        <v>20</v>
      </c>
      <c r="B29" s="13">
        <v>0</v>
      </c>
      <c r="C29" s="13">
        <v>0</v>
      </c>
      <c r="D29" s="13">
        <v>28420652.260000002</v>
      </c>
      <c r="E29" s="13">
        <v>0</v>
      </c>
      <c r="F29" s="13">
        <v>0</v>
      </c>
      <c r="G29" s="13">
        <v>24445982.569999993</v>
      </c>
      <c r="H29" s="13">
        <v>0</v>
      </c>
      <c r="I29" s="13" t="s">
        <v>114</v>
      </c>
      <c r="J29" s="13">
        <v>25164677.030000001</v>
      </c>
      <c r="K29" s="13">
        <v>0</v>
      </c>
      <c r="L29" s="13">
        <v>0</v>
      </c>
      <c r="M29" s="13">
        <v>30959060.510000005</v>
      </c>
      <c r="N29" s="13">
        <v>108990372.37</v>
      </c>
    </row>
    <row r="30" spans="1:14" x14ac:dyDescent="0.2">
      <c r="A30" s="135" t="s">
        <v>21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">
      <c r="A31" s="9"/>
      <c r="B31" s="16"/>
      <c r="C31" s="16"/>
      <c r="D31" s="15"/>
      <c r="E31" s="15"/>
      <c r="F31" s="121"/>
      <c r="G31" s="121"/>
      <c r="H31" s="121"/>
      <c r="I31" s="121"/>
      <c r="J31" s="121"/>
      <c r="K31" s="121"/>
      <c r="L31" s="121"/>
      <c r="M31" s="121"/>
    </row>
    <row r="32" spans="1:14" s="10" customFormat="1" ht="15" thickBot="1" x14ac:dyDescent="0.25">
      <c r="A32" s="136" t="s">
        <v>15</v>
      </c>
      <c r="B32" s="120">
        <v>18632573.600000001</v>
      </c>
      <c r="C32" s="120">
        <v>22360018.900000002</v>
      </c>
      <c r="D32" s="120">
        <v>215466279.88</v>
      </c>
      <c r="E32" s="120">
        <v>27769036.329999998</v>
      </c>
      <c r="F32" s="120">
        <v>19630923.34</v>
      </c>
      <c r="G32" s="120">
        <v>316261364.24000001</v>
      </c>
      <c r="H32" s="120">
        <v>19143367.059999999</v>
      </c>
      <c r="I32" s="120">
        <v>43169494.07</v>
      </c>
      <c r="J32" s="120">
        <v>270713790.44999999</v>
      </c>
      <c r="K32" s="120">
        <v>20476170.559999999</v>
      </c>
      <c r="L32" s="120">
        <v>22124580.189999998</v>
      </c>
      <c r="M32" s="120">
        <v>271408870.75</v>
      </c>
      <c r="N32" s="17">
        <v>1267156469.3699999</v>
      </c>
    </row>
    <row r="33" spans="1:13" ht="15" thickTop="1" x14ac:dyDescent="0.2">
      <c r="A33" s="9"/>
      <c r="B33" s="18"/>
      <c r="C33" s="18"/>
      <c r="D33" s="15"/>
      <c r="E33" s="15"/>
      <c r="F33" s="19"/>
      <c r="G33" s="19"/>
      <c r="H33" s="19"/>
      <c r="I33" s="19"/>
      <c r="J33" s="19"/>
      <c r="K33" s="19"/>
      <c r="L33" s="19"/>
      <c r="M33" s="19"/>
    </row>
    <row r="34" spans="1:13" x14ac:dyDescent="0.2">
      <c r="A34" s="9"/>
      <c r="B34" s="18"/>
      <c r="C34" s="18"/>
      <c r="D34" s="15"/>
      <c r="E34" s="15"/>
      <c r="F34" s="19"/>
      <c r="G34" s="19"/>
      <c r="H34" s="19"/>
      <c r="I34" s="19"/>
      <c r="J34" s="19"/>
      <c r="K34" s="19"/>
      <c r="L34" s="19"/>
      <c r="M34" s="19"/>
    </row>
    <row r="35" spans="1:13" x14ac:dyDescent="0.2">
      <c r="A35" s="9"/>
      <c r="B35" s="18"/>
      <c r="C35" s="18"/>
      <c r="D35" s="15"/>
      <c r="E35" s="15"/>
      <c r="F35" s="19"/>
      <c r="G35" s="19"/>
      <c r="H35" s="19"/>
      <c r="I35" s="19"/>
      <c r="J35" s="19"/>
      <c r="K35" s="19"/>
      <c r="L35" s="19"/>
      <c r="M35" s="19"/>
    </row>
    <row r="36" spans="1:13" x14ac:dyDescent="0.2">
      <c r="A36" s="9"/>
      <c r="B36" s="18"/>
      <c r="C36" s="18"/>
      <c r="D36" s="15"/>
      <c r="E36" s="15"/>
      <c r="F36" s="19"/>
      <c r="G36" s="19"/>
      <c r="H36" s="19"/>
      <c r="I36" s="19"/>
      <c r="J36" s="19"/>
      <c r="K36" s="19"/>
      <c r="L36" s="19"/>
      <c r="M36" s="19"/>
    </row>
    <row r="37" spans="1:13" x14ac:dyDescent="0.2">
      <c r="A37" s="9"/>
      <c r="B37" s="18"/>
      <c r="C37" s="18"/>
      <c r="D37" s="16"/>
      <c r="E37" s="15"/>
      <c r="F37" s="19"/>
      <c r="G37" s="19"/>
      <c r="H37" s="19"/>
      <c r="I37" s="19"/>
      <c r="J37" s="19"/>
      <c r="K37" s="19"/>
      <c r="L37" s="19"/>
      <c r="M37" s="19"/>
    </row>
    <row r="38" spans="1:13" x14ac:dyDescent="0.2">
      <c r="A38" s="9"/>
      <c r="B38" s="18"/>
      <c r="C38" s="18"/>
      <c r="D38" s="15"/>
      <c r="E38" s="15"/>
      <c r="F38" s="19"/>
      <c r="G38" s="19"/>
      <c r="H38" s="19"/>
      <c r="I38" s="19"/>
      <c r="J38" s="19"/>
      <c r="K38" s="19"/>
      <c r="L38" s="19"/>
      <c r="M38" s="19"/>
    </row>
    <row r="39" spans="1:13" x14ac:dyDescent="0.2">
      <c r="A39" s="9"/>
      <c r="B39" s="18"/>
      <c r="C39" s="18"/>
      <c r="D39" s="15"/>
      <c r="E39" s="15"/>
      <c r="F39" s="19"/>
      <c r="G39" s="19"/>
      <c r="H39" s="19"/>
      <c r="I39" s="19"/>
      <c r="J39" s="19"/>
      <c r="K39" s="19"/>
      <c r="L39" s="19"/>
      <c r="M39" s="19"/>
    </row>
    <row r="40" spans="1:13" x14ac:dyDescent="0.2">
      <c r="A40" s="9"/>
      <c r="B40" s="18"/>
      <c r="C40" s="18"/>
      <c r="D40" s="15"/>
      <c r="E40" s="15"/>
      <c r="F40" s="19"/>
      <c r="G40" s="19"/>
      <c r="H40" s="19"/>
      <c r="I40" s="19"/>
      <c r="J40" s="19"/>
      <c r="K40" s="19"/>
      <c r="L40" s="19"/>
      <c r="M40" s="19"/>
    </row>
    <row r="41" spans="1:13" x14ac:dyDescent="0.2">
      <c r="A41" s="9"/>
      <c r="B41" s="18"/>
      <c r="C41" s="18"/>
      <c r="D41" s="15"/>
      <c r="E41" s="15"/>
      <c r="F41" s="19"/>
      <c r="G41" s="19"/>
      <c r="H41" s="19"/>
      <c r="I41" s="19"/>
      <c r="J41" s="19"/>
      <c r="K41" s="19"/>
      <c r="L41" s="19"/>
      <c r="M41" s="19"/>
    </row>
    <row r="42" spans="1:13" x14ac:dyDescent="0.2">
      <c r="A42" s="9"/>
      <c r="B42" s="18"/>
      <c r="C42" s="18"/>
      <c r="D42" s="15"/>
      <c r="E42" s="15"/>
      <c r="F42" s="19"/>
      <c r="G42" s="19"/>
      <c r="H42" s="19"/>
      <c r="I42" s="19"/>
      <c r="J42" s="19"/>
      <c r="K42" s="19"/>
      <c r="L42" s="19"/>
      <c r="M42" s="19"/>
    </row>
    <row r="43" spans="1:13" x14ac:dyDescent="0.2">
      <c r="A43" s="9"/>
      <c r="B43" s="18"/>
      <c r="C43" s="18"/>
      <c r="D43" s="15"/>
      <c r="E43" s="15"/>
      <c r="F43" s="19"/>
      <c r="G43" s="19"/>
      <c r="H43" s="19"/>
      <c r="I43" s="19"/>
      <c r="J43" s="19"/>
      <c r="K43" s="19"/>
      <c r="L43" s="19"/>
      <c r="M43" s="19"/>
    </row>
    <row r="44" spans="1:13" x14ac:dyDescent="0.2">
      <c r="M44" s="20"/>
    </row>
    <row r="45" spans="1:13" x14ac:dyDescent="0.2">
      <c r="A45" s="21"/>
    </row>
  </sheetData>
  <hyperlinks>
    <hyperlink ref="A30" r:id="rId1" xr:uid="{F63DE46B-97E8-4CCE-9DAA-CA73D241B9A2}"/>
  </hyperlinks>
  <pageMargins left="0.7" right="0.7" top="0.75" bottom="0.75" header="0.3" footer="0.3"/>
  <pageSetup scale="5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zoomScaleNormal="100" workbookViewId="0">
      <selection activeCell="N33" sqref="N33"/>
    </sheetView>
  </sheetViews>
  <sheetFormatPr defaultRowHeight="14.25" x14ac:dyDescent="0.2"/>
  <cols>
    <col min="1" max="1" width="20.7109375" style="6" customWidth="1"/>
    <col min="2" max="7" width="17.42578125" style="6" bestFit="1" customWidth="1"/>
    <col min="8" max="13" width="15.7109375" style="6" customWidth="1"/>
    <col min="14" max="14" width="19" style="6" bestFit="1" customWidth="1"/>
    <col min="15" max="256" width="15.7109375" style="6"/>
    <col min="257" max="257" width="20.7109375" style="6" customWidth="1"/>
    <col min="258" max="269" width="15.7109375" style="6" customWidth="1"/>
    <col min="270" max="270" width="17.7109375" style="6" bestFit="1" customWidth="1"/>
    <col min="271" max="512" width="15.7109375" style="6"/>
    <col min="513" max="513" width="20.7109375" style="6" customWidth="1"/>
    <col min="514" max="525" width="15.7109375" style="6" customWidth="1"/>
    <col min="526" max="526" width="17.7109375" style="6" bestFit="1" customWidth="1"/>
    <col min="527" max="768" width="15.7109375" style="6"/>
    <col min="769" max="769" width="20.7109375" style="6" customWidth="1"/>
    <col min="770" max="781" width="15.7109375" style="6" customWidth="1"/>
    <col min="782" max="782" width="17.7109375" style="6" bestFit="1" customWidth="1"/>
    <col min="783" max="1024" width="9.140625" style="6"/>
    <col min="1025" max="1025" width="20.7109375" style="6" customWidth="1"/>
    <col min="1026" max="1037" width="15.7109375" style="6" customWidth="1"/>
    <col min="1038" max="1038" width="17.7109375" style="6" bestFit="1" customWidth="1"/>
    <col min="1039" max="1280" width="15.7109375" style="6"/>
    <col min="1281" max="1281" width="20.7109375" style="6" customWidth="1"/>
    <col min="1282" max="1293" width="15.7109375" style="6" customWidth="1"/>
    <col min="1294" max="1294" width="17.7109375" style="6" bestFit="1" customWidth="1"/>
    <col min="1295" max="1536" width="15.7109375" style="6"/>
    <col min="1537" max="1537" width="20.7109375" style="6" customWidth="1"/>
    <col min="1538" max="1549" width="15.7109375" style="6" customWidth="1"/>
    <col min="1550" max="1550" width="17.7109375" style="6" bestFit="1" customWidth="1"/>
    <col min="1551" max="1792" width="15.7109375" style="6"/>
    <col min="1793" max="1793" width="20.7109375" style="6" customWidth="1"/>
    <col min="1794" max="1805" width="15.7109375" style="6" customWidth="1"/>
    <col min="1806" max="1806" width="17.7109375" style="6" bestFit="1" customWidth="1"/>
    <col min="1807" max="2048" width="9.140625" style="6"/>
    <col min="2049" max="2049" width="20.7109375" style="6" customWidth="1"/>
    <col min="2050" max="2061" width="15.7109375" style="6" customWidth="1"/>
    <col min="2062" max="2062" width="17.7109375" style="6" bestFit="1" customWidth="1"/>
    <col min="2063" max="2304" width="15.7109375" style="6"/>
    <col min="2305" max="2305" width="20.7109375" style="6" customWidth="1"/>
    <col min="2306" max="2317" width="15.7109375" style="6" customWidth="1"/>
    <col min="2318" max="2318" width="17.7109375" style="6" bestFit="1" customWidth="1"/>
    <col min="2319" max="2560" width="15.7109375" style="6"/>
    <col min="2561" max="2561" width="20.7109375" style="6" customWidth="1"/>
    <col min="2562" max="2573" width="15.7109375" style="6" customWidth="1"/>
    <col min="2574" max="2574" width="17.7109375" style="6" bestFit="1" customWidth="1"/>
    <col min="2575" max="2816" width="15.7109375" style="6"/>
    <col min="2817" max="2817" width="20.7109375" style="6" customWidth="1"/>
    <col min="2818" max="2829" width="15.7109375" style="6" customWidth="1"/>
    <col min="2830" max="2830" width="17.7109375" style="6" bestFit="1" customWidth="1"/>
    <col min="2831" max="3072" width="9.140625" style="6"/>
    <col min="3073" max="3073" width="20.7109375" style="6" customWidth="1"/>
    <col min="3074" max="3085" width="15.7109375" style="6" customWidth="1"/>
    <col min="3086" max="3086" width="17.7109375" style="6" bestFit="1" customWidth="1"/>
    <col min="3087" max="3328" width="15.7109375" style="6"/>
    <col min="3329" max="3329" width="20.7109375" style="6" customWidth="1"/>
    <col min="3330" max="3341" width="15.7109375" style="6" customWidth="1"/>
    <col min="3342" max="3342" width="17.7109375" style="6" bestFit="1" customWidth="1"/>
    <col min="3343" max="3584" width="15.7109375" style="6"/>
    <col min="3585" max="3585" width="20.7109375" style="6" customWidth="1"/>
    <col min="3586" max="3597" width="15.7109375" style="6" customWidth="1"/>
    <col min="3598" max="3598" width="17.7109375" style="6" bestFit="1" customWidth="1"/>
    <col min="3599" max="3840" width="15.7109375" style="6"/>
    <col min="3841" max="3841" width="20.7109375" style="6" customWidth="1"/>
    <col min="3842" max="3853" width="15.7109375" style="6" customWidth="1"/>
    <col min="3854" max="3854" width="17.7109375" style="6" bestFit="1" customWidth="1"/>
    <col min="3855" max="4096" width="9.140625" style="6"/>
    <col min="4097" max="4097" width="20.7109375" style="6" customWidth="1"/>
    <col min="4098" max="4109" width="15.7109375" style="6" customWidth="1"/>
    <col min="4110" max="4110" width="17.7109375" style="6" bestFit="1" customWidth="1"/>
    <col min="4111" max="4352" width="15.7109375" style="6"/>
    <col min="4353" max="4353" width="20.7109375" style="6" customWidth="1"/>
    <col min="4354" max="4365" width="15.7109375" style="6" customWidth="1"/>
    <col min="4366" max="4366" width="17.7109375" style="6" bestFit="1" customWidth="1"/>
    <col min="4367" max="4608" width="15.7109375" style="6"/>
    <col min="4609" max="4609" width="20.7109375" style="6" customWidth="1"/>
    <col min="4610" max="4621" width="15.7109375" style="6" customWidth="1"/>
    <col min="4622" max="4622" width="17.7109375" style="6" bestFit="1" customWidth="1"/>
    <col min="4623" max="4864" width="15.7109375" style="6"/>
    <col min="4865" max="4865" width="20.7109375" style="6" customWidth="1"/>
    <col min="4866" max="4877" width="15.7109375" style="6" customWidth="1"/>
    <col min="4878" max="4878" width="17.7109375" style="6" bestFit="1" customWidth="1"/>
    <col min="4879" max="5120" width="9.140625" style="6"/>
    <col min="5121" max="5121" width="20.7109375" style="6" customWidth="1"/>
    <col min="5122" max="5133" width="15.7109375" style="6" customWidth="1"/>
    <col min="5134" max="5134" width="17.7109375" style="6" bestFit="1" customWidth="1"/>
    <col min="5135" max="5376" width="15.7109375" style="6"/>
    <col min="5377" max="5377" width="20.7109375" style="6" customWidth="1"/>
    <col min="5378" max="5389" width="15.7109375" style="6" customWidth="1"/>
    <col min="5390" max="5390" width="17.7109375" style="6" bestFit="1" customWidth="1"/>
    <col min="5391" max="5632" width="15.7109375" style="6"/>
    <col min="5633" max="5633" width="20.7109375" style="6" customWidth="1"/>
    <col min="5634" max="5645" width="15.7109375" style="6" customWidth="1"/>
    <col min="5646" max="5646" width="17.7109375" style="6" bestFit="1" customWidth="1"/>
    <col min="5647" max="5888" width="15.7109375" style="6"/>
    <col min="5889" max="5889" width="20.7109375" style="6" customWidth="1"/>
    <col min="5890" max="5901" width="15.7109375" style="6" customWidth="1"/>
    <col min="5902" max="5902" width="17.7109375" style="6" bestFit="1" customWidth="1"/>
    <col min="5903" max="6144" width="9.140625" style="6"/>
    <col min="6145" max="6145" width="20.7109375" style="6" customWidth="1"/>
    <col min="6146" max="6157" width="15.7109375" style="6" customWidth="1"/>
    <col min="6158" max="6158" width="17.7109375" style="6" bestFit="1" customWidth="1"/>
    <col min="6159" max="6400" width="15.7109375" style="6"/>
    <col min="6401" max="6401" width="20.7109375" style="6" customWidth="1"/>
    <col min="6402" max="6413" width="15.7109375" style="6" customWidth="1"/>
    <col min="6414" max="6414" width="17.7109375" style="6" bestFit="1" customWidth="1"/>
    <col min="6415" max="6656" width="15.7109375" style="6"/>
    <col min="6657" max="6657" width="20.7109375" style="6" customWidth="1"/>
    <col min="6658" max="6669" width="15.7109375" style="6" customWidth="1"/>
    <col min="6670" max="6670" width="17.7109375" style="6" bestFit="1" customWidth="1"/>
    <col min="6671" max="6912" width="15.7109375" style="6"/>
    <col min="6913" max="6913" width="20.7109375" style="6" customWidth="1"/>
    <col min="6914" max="6925" width="15.7109375" style="6" customWidth="1"/>
    <col min="6926" max="6926" width="17.7109375" style="6" bestFit="1" customWidth="1"/>
    <col min="6927" max="7168" width="9.140625" style="6"/>
    <col min="7169" max="7169" width="20.7109375" style="6" customWidth="1"/>
    <col min="7170" max="7181" width="15.7109375" style="6" customWidth="1"/>
    <col min="7182" max="7182" width="17.7109375" style="6" bestFit="1" customWidth="1"/>
    <col min="7183" max="7424" width="15.7109375" style="6"/>
    <col min="7425" max="7425" width="20.7109375" style="6" customWidth="1"/>
    <col min="7426" max="7437" width="15.7109375" style="6" customWidth="1"/>
    <col min="7438" max="7438" width="17.7109375" style="6" bestFit="1" customWidth="1"/>
    <col min="7439" max="7680" width="15.7109375" style="6"/>
    <col min="7681" max="7681" width="20.7109375" style="6" customWidth="1"/>
    <col min="7682" max="7693" width="15.7109375" style="6" customWidth="1"/>
    <col min="7694" max="7694" width="17.7109375" style="6" bestFit="1" customWidth="1"/>
    <col min="7695" max="7936" width="15.7109375" style="6"/>
    <col min="7937" max="7937" width="20.7109375" style="6" customWidth="1"/>
    <col min="7938" max="7949" width="15.7109375" style="6" customWidth="1"/>
    <col min="7950" max="7950" width="17.7109375" style="6" bestFit="1" customWidth="1"/>
    <col min="7951" max="8192" width="9.140625" style="6"/>
    <col min="8193" max="8193" width="20.7109375" style="6" customWidth="1"/>
    <col min="8194" max="8205" width="15.7109375" style="6" customWidth="1"/>
    <col min="8206" max="8206" width="17.7109375" style="6" bestFit="1" customWidth="1"/>
    <col min="8207" max="8448" width="15.7109375" style="6"/>
    <col min="8449" max="8449" width="20.7109375" style="6" customWidth="1"/>
    <col min="8450" max="8461" width="15.7109375" style="6" customWidth="1"/>
    <col min="8462" max="8462" width="17.7109375" style="6" bestFit="1" customWidth="1"/>
    <col min="8463" max="8704" width="15.7109375" style="6"/>
    <col min="8705" max="8705" width="20.7109375" style="6" customWidth="1"/>
    <col min="8706" max="8717" width="15.7109375" style="6" customWidth="1"/>
    <col min="8718" max="8718" width="17.7109375" style="6" bestFit="1" customWidth="1"/>
    <col min="8719" max="8960" width="15.7109375" style="6"/>
    <col min="8961" max="8961" width="20.7109375" style="6" customWidth="1"/>
    <col min="8962" max="8973" width="15.7109375" style="6" customWidth="1"/>
    <col min="8974" max="8974" width="17.7109375" style="6" bestFit="1" customWidth="1"/>
    <col min="8975" max="9216" width="9.140625" style="6"/>
    <col min="9217" max="9217" width="20.7109375" style="6" customWidth="1"/>
    <col min="9218" max="9229" width="15.7109375" style="6" customWidth="1"/>
    <col min="9230" max="9230" width="17.7109375" style="6" bestFit="1" customWidth="1"/>
    <col min="9231" max="9472" width="15.7109375" style="6"/>
    <col min="9473" max="9473" width="20.7109375" style="6" customWidth="1"/>
    <col min="9474" max="9485" width="15.7109375" style="6" customWidth="1"/>
    <col min="9486" max="9486" width="17.7109375" style="6" bestFit="1" customWidth="1"/>
    <col min="9487" max="9728" width="15.7109375" style="6"/>
    <col min="9729" max="9729" width="20.7109375" style="6" customWidth="1"/>
    <col min="9730" max="9741" width="15.7109375" style="6" customWidth="1"/>
    <col min="9742" max="9742" width="17.7109375" style="6" bestFit="1" customWidth="1"/>
    <col min="9743" max="9984" width="15.7109375" style="6"/>
    <col min="9985" max="9985" width="20.7109375" style="6" customWidth="1"/>
    <col min="9986" max="9997" width="15.7109375" style="6" customWidth="1"/>
    <col min="9998" max="9998" width="17.7109375" style="6" bestFit="1" customWidth="1"/>
    <col min="9999" max="10240" width="9.140625" style="6"/>
    <col min="10241" max="10241" width="20.7109375" style="6" customWidth="1"/>
    <col min="10242" max="10253" width="15.7109375" style="6" customWidth="1"/>
    <col min="10254" max="10254" width="17.7109375" style="6" bestFit="1" customWidth="1"/>
    <col min="10255" max="10496" width="15.7109375" style="6"/>
    <col min="10497" max="10497" width="20.7109375" style="6" customWidth="1"/>
    <col min="10498" max="10509" width="15.7109375" style="6" customWidth="1"/>
    <col min="10510" max="10510" width="17.7109375" style="6" bestFit="1" customWidth="1"/>
    <col min="10511" max="10752" width="15.7109375" style="6"/>
    <col min="10753" max="10753" width="20.7109375" style="6" customWidth="1"/>
    <col min="10754" max="10765" width="15.7109375" style="6" customWidth="1"/>
    <col min="10766" max="10766" width="17.7109375" style="6" bestFit="1" customWidth="1"/>
    <col min="10767" max="11008" width="15.7109375" style="6"/>
    <col min="11009" max="11009" width="20.7109375" style="6" customWidth="1"/>
    <col min="11010" max="11021" width="15.7109375" style="6" customWidth="1"/>
    <col min="11022" max="11022" width="17.7109375" style="6" bestFit="1" customWidth="1"/>
    <col min="11023" max="11264" width="9.140625" style="6"/>
    <col min="11265" max="11265" width="20.7109375" style="6" customWidth="1"/>
    <col min="11266" max="11277" width="15.7109375" style="6" customWidth="1"/>
    <col min="11278" max="11278" width="17.7109375" style="6" bestFit="1" customWidth="1"/>
    <col min="11279" max="11520" width="15.7109375" style="6"/>
    <col min="11521" max="11521" width="20.7109375" style="6" customWidth="1"/>
    <col min="11522" max="11533" width="15.7109375" style="6" customWidth="1"/>
    <col min="11534" max="11534" width="17.7109375" style="6" bestFit="1" customWidth="1"/>
    <col min="11535" max="11776" width="15.7109375" style="6"/>
    <col min="11777" max="11777" width="20.7109375" style="6" customWidth="1"/>
    <col min="11778" max="11789" width="15.7109375" style="6" customWidth="1"/>
    <col min="11790" max="11790" width="17.7109375" style="6" bestFit="1" customWidth="1"/>
    <col min="11791" max="12032" width="15.7109375" style="6"/>
    <col min="12033" max="12033" width="20.7109375" style="6" customWidth="1"/>
    <col min="12034" max="12045" width="15.7109375" style="6" customWidth="1"/>
    <col min="12046" max="12046" width="17.7109375" style="6" bestFit="1" customWidth="1"/>
    <col min="12047" max="12288" width="9.140625" style="6"/>
    <col min="12289" max="12289" width="20.7109375" style="6" customWidth="1"/>
    <col min="12290" max="12301" width="15.7109375" style="6" customWidth="1"/>
    <col min="12302" max="12302" width="17.7109375" style="6" bestFit="1" customWidth="1"/>
    <col min="12303" max="12544" width="15.7109375" style="6"/>
    <col min="12545" max="12545" width="20.7109375" style="6" customWidth="1"/>
    <col min="12546" max="12557" width="15.7109375" style="6" customWidth="1"/>
    <col min="12558" max="12558" width="17.7109375" style="6" bestFit="1" customWidth="1"/>
    <col min="12559" max="12800" width="15.7109375" style="6"/>
    <col min="12801" max="12801" width="20.7109375" style="6" customWidth="1"/>
    <col min="12802" max="12813" width="15.7109375" style="6" customWidth="1"/>
    <col min="12814" max="12814" width="17.7109375" style="6" bestFit="1" customWidth="1"/>
    <col min="12815" max="13056" width="15.7109375" style="6"/>
    <col min="13057" max="13057" width="20.7109375" style="6" customWidth="1"/>
    <col min="13058" max="13069" width="15.7109375" style="6" customWidth="1"/>
    <col min="13070" max="13070" width="17.7109375" style="6" bestFit="1" customWidth="1"/>
    <col min="13071" max="13312" width="9.140625" style="6"/>
    <col min="13313" max="13313" width="20.7109375" style="6" customWidth="1"/>
    <col min="13314" max="13325" width="15.7109375" style="6" customWidth="1"/>
    <col min="13326" max="13326" width="17.7109375" style="6" bestFit="1" customWidth="1"/>
    <col min="13327" max="13568" width="15.7109375" style="6"/>
    <col min="13569" max="13569" width="20.7109375" style="6" customWidth="1"/>
    <col min="13570" max="13581" width="15.7109375" style="6" customWidth="1"/>
    <col min="13582" max="13582" width="17.7109375" style="6" bestFit="1" customWidth="1"/>
    <col min="13583" max="13824" width="15.7109375" style="6"/>
    <col min="13825" max="13825" width="20.7109375" style="6" customWidth="1"/>
    <col min="13826" max="13837" width="15.7109375" style="6" customWidth="1"/>
    <col min="13838" max="13838" width="17.7109375" style="6" bestFit="1" customWidth="1"/>
    <col min="13839" max="14080" width="15.7109375" style="6"/>
    <col min="14081" max="14081" width="20.7109375" style="6" customWidth="1"/>
    <col min="14082" max="14093" width="15.7109375" style="6" customWidth="1"/>
    <col min="14094" max="14094" width="17.7109375" style="6" bestFit="1" customWidth="1"/>
    <col min="14095" max="14336" width="9.140625" style="6"/>
    <col min="14337" max="14337" width="20.7109375" style="6" customWidth="1"/>
    <col min="14338" max="14349" width="15.7109375" style="6" customWidth="1"/>
    <col min="14350" max="14350" width="17.7109375" style="6" bestFit="1" customWidth="1"/>
    <col min="14351" max="14592" width="15.7109375" style="6"/>
    <col min="14593" max="14593" width="20.7109375" style="6" customWidth="1"/>
    <col min="14594" max="14605" width="15.7109375" style="6" customWidth="1"/>
    <col min="14606" max="14606" width="17.7109375" style="6" bestFit="1" customWidth="1"/>
    <col min="14607" max="14848" width="15.7109375" style="6"/>
    <col min="14849" max="14849" width="20.7109375" style="6" customWidth="1"/>
    <col min="14850" max="14861" width="15.7109375" style="6" customWidth="1"/>
    <col min="14862" max="14862" width="17.7109375" style="6" bestFit="1" customWidth="1"/>
    <col min="14863" max="15104" width="15.7109375" style="6"/>
    <col min="15105" max="15105" width="20.7109375" style="6" customWidth="1"/>
    <col min="15106" max="15117" width="15.7109375" style="6" customWidth="1"/>
    <col min="15118" max="15118" width="17.7109375" style="6" bestFit="1" customWidth="1"/>
    <col min="15119" max="15360" width="9.140625" style="6"/>
    <col min="15361" max="15361" width="20.7109375" style="6" customWidth="1"/>
    <col min="15362" max="15373" width="15.7109375" style="6" customWidth="1"/>
    <col min="15374" max="15374" width="17.7109375" style="6" bestFit="1" customWidth="1"/>
    <col min="15375" max="15616" width="15.7109375" style="6"/>
    <col min="15617" max="15617" width="20.7109375" style="6" customWidth="1"/>
    <col min="15618" max="15629" width="15.7109375" style="6" customWidth="1"/>
    <col min="15630" max="15630" width="17.7109375" style="6" bestFit="1" customWidth="1"/>
    <col min="15631" max="15872" width="15.7109375" style="6"/>
    <col min="15873" max="15873" width="20.7109375" style="6" customWidth="1"/>
    <col min="15874" max="15885" width="15.7109375" style="6" customWidth="1"/>
    <col min="15886" max="15886" width="17.7109375" style="6" bestFit="1" customWidth="1"/>
    <col min="15887" max="16128" width="15.7109375" style="6"/>
    <col min="16129" max="16129" width="20.7109375" style="6" customWidth="1"/>
    <col min="16130" max="16141" width="15.7109375" style="6" customWidth="1"/>
    <col min="16142" max="16142" width="17.7109375" style="6" bestFit="1" customWidth="1"/>
    <col min="16143" max="16384" width="9.140625" style="6"/>
  </cols>
  <sheetData>
    <row r="1" spans="1:14" x14ac:dyDescent="0.2">
      <c r="A1" s="126" t="s">
        <v>0</v>
      </c>
      <c r="B1" s="4"/>
      <c r="C1" s="4"/>
      <c r="D1" s="1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">
      <c r="A2" s="126" t="s">
        <v>119</v>
      </c>
      <c r="B2" s="4"/>
      <c r="C2" s="4"/>
      <c r="D2" s="1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">
      <c r="A3" s="126" t="s">
        <v>43</v>
      </c>
      <c r="B3" s="4"/>
      <c r="C3" s="4"/>
      <c r="D3" s="1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">
      <c r="A4" s="126" t="s">
        <v>105</v>
      </c>
      <c r="B4" s="4"/>
      <c r="C4" s="4"/>
      <c r="D4" s="1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">
      <c r="A5" s="4"/>
      <c r="B5" s="4"/>
      <c r="C5" s="4"/>
      <c r="D5" s="3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">
      <c r="A6" s="7"/>
      <c r="B6" s="8"/>
      <c r="D6" s="9"/>
    </row>
    <row r="7" spans="1:14" x14ac:dyDescent="0.2">
      <c r="A7" s="2"/>
    </row>
    <row r="9" spans="1:14" x14ac:dyDescent="0.2">
      <c r="A9" s="133" t="s">
        <v>23</v>
      </c>
      <c r="B9" s="11" t="s">
        <v>2</v>
      </c>
      <c r="C9" s="11" t="s">
        <v>3</v>
      </c>
      <c r="D9" s="11" t="s">
        <v>4</v>
      </c>
      <c r="E9" s="11" t="s">
        <v>5</v>
      </c>
      <c r="F9" s="11" t="s">
        <v>6</v>
      </c>
      <c r="G9" s="11" t="s">
        <v>7</v>
      </c>
      <c r="H9" s="11" t="s">
        <v>8</v>
      </c>
      <c r="I9" s="11" t="s">
        <v>9</v>
      </c>
      <c r="J9" s="11" t="s">
        <v>10</v>
      </c>
      <c r="K9" s="11" t="s">
        <v>11</v>
      </c>
      <c r="L9" s="11" t="s">
        <v>12</v>
      </c>
      <c r="M9" s="11" t="s">
        <v>1</v>
      </c>
      <c r="N9" s="11" t="s">
        <v>15</v>
      </c>
    </row>
    <row r="10" spans="1:14" x14ac:dyDescent="0.2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x14ac:dyDescent="0.2">
      <c r="A11" s="9" t="s">
        <v>24</v>
      </c>
      <c r="B11" s="16">
        <v>660011.9</v>
      </c>
      <c r="C11" s="16">
        <v>602621.6</v>
      </c>
      <c r="D11" s="16">
        <v>602410.4</v>
      </c>
      <c r="E11" s="15">
        <v>604301.81999999995</v>
      </c>
      <c r="F11" s="15">
        <v>538432.30000000005</v>
      </c>
      <c r="G11" s="19">
        <v>718561.15</v>
      </c>
      <c r="H11" s="19">
        <v>511654.05</v>
      </c>
      <c r="I11" s="19">
        <v>536715.21</v>
      </c>
      <c r="J11" s="19">
        <v>609570.78</v>
      </c>
      <c r="K11" s="19">
        <v>620572.28</v>
      </c>
      <c r="L11" s="138">
        <v>658386.34</v>
      </c>
      <c r="M11" s="19">
        <v>633545.17000000004</v>
      </c>
      <c r="N11" s="139">
        <v>6004851.4900000002</v>
      </c>
    </row>
    <row r="12" spans="1:14" x14ac:dyDescent="0.2">
      <c r="A12" s="9" t="s">
        <v>25</v>
      </c>
      <c r="B12" s="16">
        <v>114859457.45999999</v>
      </c>
      <c r="C12" s="16">
        <v>113934050.68000001</v>
      </c>
      <c r="D12" s="16">
        <v>117184426.29000001</v>
      </c>
      <c r="E12" s="15">
        <v>117958177.29000001</v>
      </c>
      <c r="F12" s="19">
        <v>115980244.41</v>
      </c>
      <c r="G12" s="19">
        <v>128917240.79000001</v>
      </c>
      <c r="H12" s="19">
        <v>110720728.81</v>
      </c>
      <c r="I12" s="19">
        <v>111170012.23999999</v>
      </c>
      <c r="J12" s="19">
        <v>123856530.12</v>
      </c>
      <c r="K12" s="19">
        <v>114848867.04000001</v>
      </c>
      <c r="L12" s="138">
        <v>120992293.23</v>
      </c>
      <c r="M12" s="19">
        <v>114144216.3</v>
      </c>
      <c r="N12" s="16">
        <v>1169429735.1300001</v>
      </c>
    </row>
    <row r="13" spans="1:14" x14ac:dyDescent="0.2">
      <c r="A13" s="9" t="s">
        <v>26</v>
      </c>
      <c r="B13" s="16">
        <v>1924454.3</v>
      </c>
      <c r="C13" s="16">
        <v>1931094.08</v>
      </c>
      <c r="D13" s="16">
        <v>1674584.63</v>
      </c>
      <c r="E13" s="15">
        <v>1517257.82</v>
      </c>
      <c r="F13" s="19">
        <v>1457470.71</v>
      </c>
      <c r="G13" s="19">
        <v>1729913.07</v>
      </c>
      <c r="H13" s="19">
        <v>1332362.8400000001</v>
      </c>
      <c r="I13" s="19">
        <v>1475997.4</v>
      </c>
      <c r="J13" s="19">
        <v>1604050.67</v>
      </c>
      <c r="K13" s="19">
        <v>1311483.8</v>
      </c>
      <c r="L13" s="138">
        <v>1516939.9</v>
      </c>
      <c r="M13" s="19">
        <v>1748168.15</v>
      </c>
      <c r="N13" s="16">
        <v>15958669.32</v>
      </c>
    </row>
    <row r="14" spans="1:14" x14ac:dyDescent="0.2">
      <c r="A14" s="9" t="s">
        <v>27</v>
      </c>
      <c r="B14" s="16">
        <v>4450092.3499999996</v>
      </c>
      <c r="C14" s="16">
        <v>4285169.25</v>
      </c>
      <c r="D14" s="16">
        <v>4058715.91</v>
      </c>
      <c r="E14" s="15">
        <v>4426898.1900000004</v>
      </c>
      <c r="F14" s="19">
        <v>3990328.23</v>
      </c>
      <c r="G14" s="19">
        <v>4158198.77</v>
      </c>
      <c r="H14" s="19">
        <v>4394452.97</v>
      </c>
      <c r="I14" s="19">
        <v>3794141.44</v>
      </c>
      <c r="J14" s="19">
        <v>4541163.54</v>
      </c>
      <c r="K14" s="19">
        <v>4150276.5</v>
      </c>
      <c r="L14" s="138">
        <v>4393043.09</v>
      </c>
      <c r="M14" s="19">
        <v>4006171.63</v>
      </c>
      <c r="N14" s="16">
        <v>42249437.149999999</v>
      </c>
    </row>
    <row r="15" spans="1:14" x14ac:dyDescent="0.2">
      <c r="A15" s="9" t="s">
        <v>28</v>
      </c>
      <c r="B15" s="16">
        <v>8679.4599999999991</v>
      </c>
      <c r="C15" s="16">
        <v>1921.87</v>
      </c>
      <c r="D15" s="16">
        <v>6420.94</v>
      </c>
      <c r="E15" s="15">
        <v>6569.94</v>
      </c>
      <c r="F15" s="19">
        <v>2225.9899999999998</v>
      </c>
      <c r="G15" s="19">
        <v>3679.26</v>
      </c>
      <c r="H15" s="19">
        <v>2102.0500000000002</v>
      </c>
      <c r="I15" s="19">
        <v>6155.96</v>
      </c>
      <c r="J15" s="19">
        <v>5221.6400000000003</v>
      </c>
      <c r="K15" s="19">
        <v>4425.54</v>
      </c>
      <c r="L15" s="138">
        <v>4843.55</v>
      </c>
      <c r="M15" s="19">
        <v>6068.96</v>
      </c>
      <c r="N15" s="16">
        <v>47402.65</v>
      </c>
    </row>
    <row r="16" spans="1:14" x14ac:dyDescent="0.2">
      <c r="A16" s="9" t="s">
        <v>29</v>
      </c>
      <c r="B16" s="16">
        <v>126839.9</v>
      </c>
      <c r="C16" s="16">
        <v>214125.68</v>
      </c>
      <c r="D16" s="16">
        <v>442895.05</v>
      </c>
      <c r="E16" s="15">
        <v>865434.63</v>
      </c>
      <c r="F16" s="19">
        <v>851982.02</v>
      </c>
      <c r="G16" s="19">
        <v>76062.259999999995</v>
      </c>
      <c r="H16" s="19">
        <v>38397.370000000003</v>
      </c>
      <c r="I16" s="19">
        <v>70259.179999999993</v>
      </c>
      <c r="J16" s="19">
        <v>324830.88</v>
      </c>
      <c r="K16" s="19">
        <v>48322.04</v>
      </c>
      <c r="L16" s="138">
        <v>150415.07999999999</v>
      </c>
      <c r="M16" s="19">
        <v>41823.03</v>
      </c>
      <c r="N16" s="16">
        <v>3059149.01</v>
      </c>
    </row>
    <row r="17" spans="1:14" x14ac:dyDescent="0.2">
      <c r="A17" s="9" t="s">
        <v>30</v>
      </c>
      <c r="B17" s="16">
        <v>876368.26</v>
      </c>
      <c r="C17" s="16">
        <v>893683.73</v>
      </c>
      <c r="D17" s="16">
        <v>848256.25</v>
      </c>
      <c r="E17" s="15">
        <v>811562.58</v>
      </c>
      <c r="F17" s="19">
        <v>796820.52</v>
      </c>
      <c r="G17" s="19">
        <v>693328.59</v>
      </c>
      <c r="H17" s="19">
        <v>733522.14</v>
      </c>
      <c r="I17" s="19">
        <v>719906.23</v>
      </c>
      <c r="J17" s="19">
        <v>736808.83</v>
      </c>
      <c r="K17" s="19">
        <v>806374.85</v>
      </c>
      <c r="L17" s="138">
        <v>822180.66</v>
      </c>
      <c r="M17" s="19">
        <v>789446.67</v>
      </c>
      <c r="N17" s="16">
        <v>7916631.9799999986</v>
      </c>
    </row>
    <row r="18" spans="1:14" x14ac:dyDescent="0.2">
      <c r="A18" s="9" t="s">
        <v>31</v>
      </c>
      <c r="B18" s="16">
        <v>162753.71</v>
      </c>
      <c r="C18" s="16">
        <v>164804.51999999999</v>
      </c>
      <c r="D18" s="16">
        <v>139101.13</v>
      </c>
      <c r="E18" s="15">
        <v>114788.51</v>
      </c>
      <c r="F18" s="19">
        <v>107608.21</v>
      </c>
      <c r="G18" s="19">
        <v>122507.24</v>
      </c>
      <c r="H18" s="19">
        <v>100939.21</v>
      </c>
      <c r="I18" s="19">
        <v>130484.78</v>
      </c>
      <c r="J18" s="19">
        <v>133295.93</v>
      </c>
      <c r="K18" s="19">
        <v>129503.33</v>
      </c>
      <c r="L18" s="138">
        <v>118759.74</v>
      </c>
      <c r="M18" s="19">
        <v>127798.85</v>
      </c>
      <c r="N18" s="16">
        <v>1305786.57</v>
      </c>
    </row>
    <row r="19" spans="1:14" x14ac:dyDescent="0.2">
      <c r="A19" s="9" t="s">
        <v>32</v>
      </c>
      <c r="B19" s="16">
        <v>73153.289999999994</v>
      </c>
      <c r="C19" s="16">
        <v>39938.33</v>
      </c>
      <c r="D19" s="16">
        <v>48081.89</v>
      </c>
      <c r="E19" s="15">
        <v>96511.57</v>
      </c>
      <c r="F19" s="19">
        <v>30896.84</v>
      </c>
      <c r="G19" s="19">
        <v>62813.31</v>
      </c>
      <c r="H19" s="19">
        <v>36967.72</v>
      </c>
      <c r="I19" s="19">
        <v>70047.91</v>
      </c>
      <c r="J19" s="19">
        <v>51181.35</v>
      </c>
      <c r="K19" s="19">
        <v>47224.28</v>
      </c>
      <c r="L19" s="138">
        <v>56387.040000000001</v>
      </c>
      <c r="M19" s="19">
        <v>60600.800000000003</v>
      </c>
      <c r="N19" s="16">
        <v>556816.49000000011</v>
      </c>
    </row>
    <row r="20" spans="1:14" x14ac:dyDescent="0.2">
      <c r="A20" s="9" t="s">
        <v>33</v>
      </c>
      <c r="B20" s="16">
        <v>1290279.96</v>
      </c>
      <c r="C20" s="16">
        <v>1492236.72</v>
      </c>
      <c r="D20" s="16">
        <v>1335071.48</v>
      </c>
      <c r="E20" s="15">
        <v>1313309.0900000001</v>
      </c>
      <c r="F20" s="19">
        <v>1167034.1499999999</v>
      </c>
      <c r="G20" s="19">
        <v>1392240.84</v>
      </c>
      <c r="H20" s="19">
        <v>1142518.1200000001</v>
      </c>
      <c r="I20" s="19">
        <v>1065389.5900000001</v>
      </c>
      <c r="J20" s="19">
        <v>1310107.3500000001</v>
      </c>
      <c r="K20" s="19">
        <v>1205151.2</v>
      </c>
      <c r="L20" s="138">
        <v>1456314.9</v>
      </c>
      <c r="M20" s="19">
        <v>1378281.31</v>
      </c>
      <c r="N20" s="16">
        <v>12713338.499999998</v>
      </c>
    </row>
    <row r="21" spans="1:14" x14ac:dyDescent="0.2">
      <c r="A21" s="9" t="s">
        <v>34</v>
      </c>
      <c r="B21" s="16">
        <v>54061.37</v>
      </c>
      <c r="C21" s="16">
        <v>58215.46</v>
      </c>
      <c r="D21" s="16">
        <v>47294.45</v>
      </c>
      <c r="E21" s="15">
        <v>38225.56</v>
      </c>
      <c r="F21" s="19">
        <v>34412.160000000003</v>
      </c>
      <c r="G21" s="19">
        <v>38471.760000000002</v>
      </c>
      <c r="H21" s="19">
        <v>30250.12</v>
      </c>
      <c r="I21" s="19">
        <v>39030.129999999997</v>
      </c>
      <c r="J21" s="19">
        <v>37473.42</v>
      </c>
      <c r="K21" s="19">
        <v>38296.400000000001</v>
      </c>
      <c r="L21" s="138">
        <v>40705.56</v>
      </c>
      <c r="M21" s="19">
        <v>38093.730000000003</v>
      </c>
      <c r="N21" s="16">
        <v>415730.83</v>
      </c>
    </row>
    <row r="22" spans="1:14" x14ac:dyDescent="0.2">
      <c r="A22" s="9" t="s">
        <v>35</v>
      </c>
      <c r="B22" s="16">
        <v>1540466.34</v>
      </c>
      <c r="C22" s="16">
        <v>1338537.27</v>
      </c>
      <c r="D22" s="16">
        <v>1406446.47</v>
      </c>
      <c r="E22" s="15">
        <v>1312128.3500000001</v>
      </c>
      <c r="F22" s="19">
        <v>1412586.3</v>
      </c>
      <c r="G22" s="19">
        <v>1272925.22</v>
      </c>
      <c r="H22" s="19">
        <v>1316818.68</v>
      </c>
      <c r="I22" s="19">
        <v>1331053.24</v>
      </c>
      <c r="J22" s="19">
        <v>1385647.46</v>
      </c>
      <c r="K22" s="19">
        <v>1428440.49</v>
      </c>
      <c r="L22" s="138">
        <v>1534598.23</v>
      </c>
      <c r="M22" s="19">
        <v>1460069.11</v>
      </c>
      <c r="N22" s="16">
        <v>13745049.819999998</v>
      </c>
    </row>
    <row r="23" spans="1:14" x14ac:dyDescent="0.2">
      <c r="A23" s="9" t="s">
        <v>36</v>
      </c>
      <c r="B23" s="16">
        <v>3037754.06</v>
      </c>
      <c r="C23" s="16">
        <v>3029408.82</v>
      </c>
      <c r="D23" s="16">
        <v>2991809.92</v>
      </c>
      <c r="E23" s="15">
        <v>2784051.9</v>
      </c>
      <c r="F23" s="19">
        <v>2794099.02</v>
      </c>
      <c r="G23" s="19">
        <v>3094001.09</v>
      </c>
      <c r="H23" s="19">
        <v>2379832.11</v>
      </c>
      <c r="I23" s="19">
        <v>2488699.08</v>
      </c>
      <c r="J23" s="19">
        <v>2739409.99</v>
      </c>
      <c r="K23" s="19">
        <v>7497919.6600000001</v>
      </c>
      <c r="L23" s="138">
        <v>3037143.18</v>
      </c>
      <c r="M23" s="19">
        <v>3002935.15</v>
      </c>
      <c r="N23" s="16">
        <v>32836985.650000002</v>
      </c>
    </row>
    <row r="24" spans="1:14" x14ac:dyDescent="0.2">
      <c r="A24" s="9" t="s">
        <v>37</v>
      </c>
      <c r="B24" s="16">
        <v>71060.41</v>
      </c>
      <c r="C24" s="16">
        <v>76584.55</v>
      </c>
      <c r="D24" s="16">
        <v>53405.31</v>
      </c>
      <c r="E24" s="15">
        <v>421792.41</v>
      </c>
      <c r="F24" s="19">
        <v>373652.86</v>
      </c>
      <c r="G24" s="19">
        <v>77907.47</v>
      </c>
      <c r="H24" s="19">
        <v>60637.78</v>
      </c>
      <c r="I24" s="19">
        <v>88394.21</v>
      </c>
      <c r="J24" s="19">
        <v>49342.51</v>
      </c>
      <c r="K24" s="19">
        <v>51536.09</v>
      </c>
      <c r="L24" s="138">
        <v>56520.47</v>
      </c>
      <c r="M24" s="19">
        <v>67308.399999999994</v>
      </c>
      <c r="N24" s="16">
        <v>1324313.6000000001</v>
      </c>
    </row>
    <row r="25" spans="1:14" x14ac:dyDescent="0.2">
      <c r="A25" s="9" t="s">
        <v>38</v>
      </c>
      <c r="B25" s="16">
        <v>3872796.3</v>
      </c>
      <c r="C25" s="16">
        <v>462082.09</v>
      </c>
      <c r="D25" s="16">
        <v>508718.72</v>
      </c>
      <c r="E25" s="15">
        <v>357984.54</v>
      </c>
      <c r="F25" s="19">
        <v>384142.61</v>
      </c>
      <c r="G25" s="19">
        <v>274216.36</v>
      </c>
      <c r="H25" s="19">
        <v>220007.85</v>
      </c>
      <c r="I25" s="19">
        <v>226375.71</v>
      </c>
      <c r="J25" s="19">
        <v>187613.59</v>
      </c>
      <c r="K25" s="19">
        <v>262628.98</v>
      </c>
      <c r="L25" s="138">
        <v>259028.65</v>
      </c>
      <c r="M25" s="19">
        <v>277306.34000000003</v>
      </c>
      <c r="N25" s="16">
        <v>6756566.75</v>
      </c>
    </row>
    <row r="26" spans="1:14" x14ac:dyDescent="0.2">
      <c r="A26" s="9" t="s">
        <v>39</v>
      </c>
      <c r="B26" s="16">
        <v>23752685.629999999</v>
      </c>
      <c r="C26" s="16">
        <v>23843333.039999999</v>
      </c>
      <c r="D26" s="16">
        <v>23992121.98</v>
      </c>
      <c r="E26" s="15">
        <v>21842985.390000001</v>
      </c>
      <c r="F26" s="19">
        <v>21377095.870000001</v>
      </c>
      <c r="G26" s="19">
        <v>25089658.98</v>
      </c>
      <c r="H26" s="19">
        <v>19137965.66</v>
      </c>
      <c r="I26" s="19">
        <v>20035559.859999999</v>
      </c>
      <c r="J26" s="19">
        <v>22300884.469999999</v>
      </c>
      <c r="K26" s="19">
        <v>22011739.260000002</v>
      </c>
      <c r="L26" s="138">
        <v>22966705.57</v>
      </c>
      <c r="M26" s="19">
        <v>23860876.73</v>
      </c>
      <c r="N26" s="16">
        <v>223384030.14000002</v>
      </c>
    </row>
    <row r="27" spans="1:14" x14ac:dyDescent="0.2">
      <c r="A27" s="9" t="s">
        <v>40</v>
      </c>
      <c r="B27" s="16">
        <v>375771.09</v>
      </c>
      <c r="C27" s="16">
        <v>299139.96000000002</v>
      </c>
      <c r="D27" s="16">
        <v>544732.43999999994</v>
      </c>
      <c r="E27" s="15">
        <v>403723.61</v>
      </c>
      <c r="F27" s="19">
        <v>279372.40000000002</v>
      </c>
      <c r="G27" s="19">
        <v>315053.84999999998</v>
      </c>
      <c r="H27" s="19">
        <v>246743</v>
      </c>
      <c r="I27" s="19">
        <v>322210.2</v>
      </c>
      <c r="J27" s="19">
        <v>221859.29</v>
      </c>
      <c r="K27" s="19">
        <v>401805.79</v>
      </c>
      <c r="L27" s="138">
        <v>355298.66</v>
      </c>
      <c r="M27" s="19">
        <v>304436.18</v>
      </c>
      <c r="N27" s="16">
        <v>3410411.6300000004</v>
      </c>
    </row>
    <row r="28" spans="1:14" x14ac:dyDescent="0.2">
      <c r="A28" s="9" t="s">
        <v>42</v>
      </c>
      <c r="B28" s="16">
        <v>685850.72</v>
      </c>
      <c r="C28" s="16">
        <v>597734.86</v>
      </c>
      <c r="D28" s="140">
        <v>600673.41</v>
      </c>
      <c r="E28" s="19">
        <v>532405.07999999996</v>
      </c>
      <c r="F28" s="15">
        <v>582334.77</v>
      </c>
      <c r="G28" s="15">
        <v>769917.7</v>
      </c>
      <c r="H28" s="19">
        <v>419789.78</v>
      </c>
      <c r="I28" s="19">
        <v>467073.55</v>
      </c>
      <c r="J28" s="19">
        <v>544651.03</v>
      </c>
      <c r="K28" s="19">
        <v>529937.14</v>
      </c>
      <c r="L28" s="138">
        <v>617881.79</v>
      </c>
      <c r="M28" s="19">
        <v>695438.76</v>
      </c>
      <c r="N28" s="16">
        <v>5730368.04</v>
      </c>
    </row>
    <row r="29" spans="1:14" x14ac:dyDescent="0.2">
      <c r="A29" s="9" t="s">
        <v>44</v>
      </c>
      <c r="B29" s="16">
        <v>1427996.48</v>
      </c>
      <c r="C29" s="16">
        <v>1402510</v>
      </c>
      <c r="D29" s="140">
        <v>1437905.7</v>
      </c>
      <c r="E29" s="15">
        <v>1420576.46</v>
      </c>
      <c r="F29" s="19">
        <v>1421878.11</v>
      </c>
      <c r="G29" s="19">
        <v>1591410.6</v>
      </c>
      <c r="H29" s="19">
        <v>1321095.3400000001</v>
      </c>
      <c r="I29" s="19">
        <v>1318926.23</v>
      </c>
      <c r="J29" s="19">
        <v>1504190.45</v>
      </c>
      <c r="K29" s="19">
        <v>1390153.01</v>
      </c>
      <c r="L29" s="138">
        <v>1447488.57</v>
      </c>
      <c r="M29" s="19">
        <v>1424440.71</v>
      </c>
      <c r="N29" s="16">
        <v>14236642.379999999</v>
      </c>
    </row>
    <row r="30" spans="1:14" x14ac:dyDescent="0.2">
      <c r="A30" s="9" t="s">
        <v>100</v>
      </c>
      <c r="B30" s="16">
        <v>31148994.77</v>
      </c>
      <c r="C30" s="16">
        <v>32334137.550000001</v>
      </c>
      <c r="D30" s="140">
        <v>33797684.229999997</v>
      </c>
      <c r="E30" s="16">
        <v>32581504.09</v>
      </c>
      <c r="F30" s="16">
        <v>36001127.880000003</v>
      </c>
      <c r="G30" s="16">
        <v>41789965.5</v>
      </c>
      <c r="H30" s="19">
        <v>31999259.329999998</v>
      </c>
      <c r="I30" s="16">
        <v>30500396.73</v>
      </c>
      <c r="J30" s="16">
        <v>38414888.600000001</v>
      </c>
      <c r="K30" s="16">
        <v>28569072.379999999</v>
      </c>
      <c r="L30" s="16">
        <v>32513539.91</v>
      </c>
      <c r="M30" s="16">
        <v>35858401.649999999</v>
      </c>
      <c r="N30" s="16">
        <v>337137031.06000006</v>
      </c>
    </row>
    <row r="31" spans="1:14" x14ac:dyDescent="0.2">
      <c r="B31" s="137"/>
      <c r="C31" s="137"/>
      <c r="D31" s="30"/>
      <c r="E31" s="137"/>
      <c r="F31" s="19"/>
      <c r="G31" s="19"/>
      <c r="H31" s="19"/>
      <c r="I31" s="19"/>
      <c r="J31" s="19"/>
      <c r="K31" s="19"/>
      <c r="L31" s="19"/>
      <c r="M31" s="19"/>
      <c r="N31" s="137"/>
    </row>
    <row r="32" spans="1:14" ht="15" thickBot="1" x14ac:dyDescent="0.25">
      <c r="A32" s="31" t="s">
        <v>15</v>
      </c>
      <c r="B32" s="118">
        <v>190399527.75999999</v>
      </c>
      <c r="C32" s="118">
        <v>187001330.06000003</v>
      </c>
      <c r="D32" s="118">
        <v>191720756.59999996</v>
      </c>
      <c r="E32" s="118">
        <v>189410188.83000001</v>
      </c>
      <c r="F32" s="119">
        <v>189583745.35999998</v>
      </c>
      <c r="G32" s="119">
        <v>212188073.80999997</v>
      </c>
      <c r="H32" s="119">
        <v>176146044.93000001</v>
      </c>
      <c r="I32" s="119">
        <v>175856828.87999994</v>
      </c>
      <c r="J32" s="119">
        <v>200558721.89999998</v>
      </c>
      <c r="K32" s="119">
        <v>185353730.05999997</v>
      </c>
      <c r="L32" s="119">
        <v>192998474.12</v>
      </c>
      <c r="M32" s="119">
        <f>SUM(M11:M30)</f>
        <v>189925427.63000003</v>
      </c>
      <c r="N32" s="32">
        <f>SUM(B32:M32)</f>
        <v>2281142849.9400001</v>
      </c>
    </row>
    <row r="33" spans="1:14" ht="15" thickTop="1" x14ac:dyDescent="0.2">
      <c r="M33" s="20"/>
    </row>
    <row r="35" spans="1:14" x14ac:dyDescent="0.2">
      <c r="A35" s="21"/>
    </row>
    <row r="36" spans="1:14" x14ac:dyDescent="0.2">
      <c r="K36" s="10"/>
    </row>
    <row r="37" spans="1:14" x14ac:dyDescent="0.2">
      <c r="K37" s="10"/>
    </row>
    <row r="38" spans="1:14" x14ac:dyDescent="0.2">
      <c r="N38" s="10"/>
    </row>
    <row r="39" spans="1:14" x14ac:dyDescent="0.2">
      <c r="N39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6"/>
  <sheetViews>
    <sheetView tabSelected="1" topLeftCell="A10" zoomScaleNormal="100" workbookViewId="0">
      <selection activeCell="M42" sqref="M42"/>
    </sheetView>
  </sheetViews>
  <sheetFormatPr defaultRowHeight="14.25" x14ac:dyDescent="0.2"/>
  <cols>
    <col min="1" max="1" width="40" style="6" customWidth="1"/>
    <col min="2" max="2" width="17.42578125" style="15" bestFit="1" customWidth="1"/>
    <col min="3" max="3" width="15.7109375" style="15" customWidth="1"/>
    <col min="4" max="4" width="16.85546875" style="15" bestFit="1" customWidth="1"/>
    <col min="5" max="5" width="15.7109375" style="15" customWidth="1"/>
    <col min="6" max="6" width="16.85546875" style="15" bestFit="1" customWidth="1"/>
    <col min="7" max="7" width="15.7109375" style="15" customWidth="1"/>
    <col min="8" max="8" width="17.42578125" style="15" customWidth="1"/>
    <col min="9" max="13" width="15.7109375" style="15" customWidth="1"/>
    <col min="14" max="14" width="19" style="15" bestFit="1" customWidth="1"/>
    <col min="15" max="256" width="9.140625" style="6"/>
    <col min="257" max="257" width="38.5703125" style="6" bestFit="1" customWidth="1"/>
    <col min="258" max="263" width="15.7109375" style="6" customWidth="1"/>
    <col min="264" max="264" width="19.140625" style="6" bestFit="1" customWidth="1"/>
    <col min="265" max="269" width="15.7109375" style="6" customWidth="1"/>
    <col min="270" max="270" width="17.140625" style="6" customWidth="1"/>
    <col min="271" max="512" width="9.140625" style="6"/>
    <col min="513" max="513" width="38.5703125" style="6" bestFit="1" customWidth="1"/>
    <col min="514" max="519" width="15.7109375" style="6" customWidth="1"/>
    <col min="520" max="520" width="19.140625" style="6" bestFit="1" customWidth="1"/>
    <col min="521" max="525" width="15.7109375" style="6" customWidth="1"/>
    <col min="526" max="526" width="17.140625" style="6" customWidth="1"/>
    <col min="527" max="768" width="9.140625" style="6"/>
    <col min="769" max="769" width="38.5703125" style="6" bestFit="1" customWidth="1"/>
    <col min="770" max="775" width="15.7109375" style="6" customWidth="1"/>
    <col min="776" max="776" width="19.140625" style="6" bestFit="1" customWidth="1"/>
    <col min="777" max="781" width="15.7109375" style="6" customWidth="1"/>
    <col min="782" max="782" width="17.140625" style="6" customWidth="1"/>
    <col min="783" max="1024" width="9.140625" style="6"/>
    <col min="1025" max="1025" width="38.5703125" style="6" bestFit="1" customWidth="1"/>
    <col min="1026" max="1031" width="15.7109375" style="6" customWidth="1"/>
    <col min="1032" max="1032" width="19.140625" style="6" bestFit="1" customWidth="1"/>
    <col min="1033" max="1037" width="15.7109375" style="6" customWidth="1"/>
    <col min="1038" max="1038" width="17.140625" style="6" customWidth="1"/>
    <col min="1039" max="1280" width="9.140625" style="6"/>
    <col min="1281" max="1281" width="38.5703125" style="6" bestFit="1" customWidth="1"/>
    <col min="1282" max="1287" width="15.7109375" style="6" customWidth="1"/>
    <col min="1288" max="1288" width="19.140625" style="6" bestFit="1" customWidth="1"/>
    <col min="1289" max="1293" width="15.7109375" style="6" customWidth="1"/>
    <col min="1294" max="1294" width="17.140625" style="6" customWidth="1"/>
    <col min="1295" max="1536" width="9.140625" style="6"/>
    <col min="1537" max="1537" width="38.5703125" style="6" bestFit="1" customWidth="1"/>
    <col min="1538" max="1543" width="15.7109375" style="6" customWidth="1"/>
    <col min="1544" max="1544" width="19.140625" style="6" bestFit="1" customWidth="1"/>
    <col min="1545" max="1549" width="15.7109375" style="6" customWidth="1"/>
    <col min="1550" max="1550" width="17.140625" style="6" customWidth="1"/>
    <col min="1551" max="1792" width="9.140625" style="6"/>
    <col min="1793" max="1793" width="38.5703125" style="6" bestFit="1" customWidth="1"/>
    <col min="1794" max="1799" width="15.7109375" style="6" customWidth="1"/>
    <col min="1800" max="1800" width="19.140625" style="6" bestFit="1" customWidth="1"/>
    <col min="1801" max="1805" width="15.7109375" style="6" customWidth="1"/>
    <col min="1806" max="1806" width="17.140625" style="6" customWidth="1"/>
    <col min="1807" max="2048" width="9.140625" style="6"/>
    <col min="2049" max="2049" width="38.5703125" style="6" bestFit="1" customWidth="1"/>
    <col min="2050" max="2055" width="15.7109375" style="6" customWidth="1"/>
    <col min="2056" max="2056" width="19.140625" style="6" bestFit="1" customWidth="1"/>
    <col min="2057" max="2061" width="15.7109375" style="6" customWidth="1"/>
    <col min="2062" max="2062" width="17.140625" style="6" customWidth="1"/>
    <col min="2063" max="2304" width="9.140625" style="6"/>
    <col min="2305" max="2305" width="38.5703125" style="6" bestFit="1" customWidth="1"/>
    <col min="2306" max="2311" width="15.7109375" style="6" customWidth="1"/>
    <col min="2312" max="2312" width="19.140625" style="6" bestFit="1" customWidth="1"/>
    <col min="2313" max="2317" width="15.7109375" style="6" customWidth="1"/>
    <col min="2318" max="2318" width="17.140625" style="6" customWidth="1"/>
    <col min="2319" max="2560" width="9.140625" style="6"/>
    <col min="2561" max="2561" width="38.5703125" style="6" bestFit="1" customWidth="1"/>
    <col min="2562" max="2567" width="15.7109375" style="6" customWidth="1"/>
    <col min="2568" max="2568" width="19.140625" style="6" bestFit="1" customWidth="1"/>
    <col min="2569" max="2573" width="15.7109375" style="6" customWidth="1"/>
    <col min="2574" max="2574" width="17.140625" style="6" customWidth="1"/>
    <col min="2575" max="2816" width="9.140625" style="6"/>
    <col min="2817" max="2817" width="38.5703125" style="6" bestFit="1" customWidth="1"/>
    <col min="2818" max="2823" width="15.7109375" style="6" customWidth="1"/>
    <col min="2824" max="2824" width="19.140625" style="6" bestFit="1" customWidth="1"/>
    <col min="2825" max="2829" width="15.7109375" style="6" customWidth="1"/>
    <col min="2830" max="2830" width="17.140625" style="6" customWidth="1"/>
    <col min="2831" max="3072" width="9.140625" style="6"/>
    <col min="3073" max="3073" width="38.5703125" style="6" bestFit="1" customWidth="1"/>
    <col min="3074" max="3079" width="15.7109375" style="6" customWidth="1"/>
    <col min="3080" max="3080" width="19.140625" style="6" bestFit="1" customWidth="1"/>
    <col min="3081" max="3085" width="15.7109375" style="6" customWidth="1"/>
    <col min="3086" max="3086" width="17.140625" style="6" customWidth="1"/>
    <col min="3087" max="3328" width="9.140625" style="6"/>
    <col min="3329" max="3329" width="38.5703125" style="6" bestFit="1" customWidth="1"/>
    <col min="3330" max="3335" width="15.7109375" style="6" customWidth="1"/>
    <col min="3336" max="3336" width="19.140625" style="6" bestFit="1" customWidth="1"/>
    <col min="3337" max="3341" width="15.7109375" style="6" customWidth="1"/>
    <col min="3342" max="3342" width="17.140625" style="6" customWidth="1"/>
    <col min="3343" max="3584" width="9.140625" style="6"/>
    <col min="3585" max="3585" width="38.5703125" style="6" bestFit="1" customWidth="1"/>
    <col min="3586" max="3591" width="15.7109375" style="6" customWidth="1"/>
    <col min="3592" max="3592" width="19.140625" style="6" bestFit="1" customWidth="1"/>
    <col min="3593" max="3597" width="15.7109375" style="6" customWidth="1"/>
    <col min="3598" max="3598" width="17.140625" style="6" customWidth="1"/>
    <col min="3599" max="3840" width="9.140625" style="6"/>
    <col min="3841" max="3841" width="38.5703125" style="6" bestFit="1" customWidth="1"/>
    <col min="3842" max="3847" width="15.7109375" style="6" customWidth="1"/>
    <col min="3848" max="3848" width="19.140625" style="6" bestFit="1" customWidth="1"/>
    <col min="3849" max="3853" width="15.7109375" style="6" customWidth="1"/>
    <col min="3854" max="3854" width="17.140625" style="6" customWidth="1"/>
    <col min="3855" max="4096" width="9.140625" style="6"/>
    <col min="4097" max="4097" width="38.5703125" style="6" bestFit="1" customWidth="1"/>
    <col min="4098" max="4103" width="15.7109375" style="6" customWidth="1"/>
    <col min="4104" max="4104" width="19.140625" style="6" bestFit="1" customWidth="1"/>
    <col min="4105" max="4109" width="15.7109375" style="6" customWidth="1"/>
    <col min="4110" max="4110" width="17.140625" style="6" customWidth="1"/>
    <col min="4111" max="4352" width="9.140625" style="6"/>
    <col min="4353" max="4353" width="38.5703125" style="6" bestFit="1" customWidth="1"/>
    <col min="4354" max="4359" width="15.7109375" style="6" customWidth="1"/>
    <col min="4360" max="4360" width="19.140625" style="6" bestFit="1" customWidth="1"/>
    <col min="4361" max="4365" width="15.7109375" style="6" customWidth="1"/>
    <col min="4366" max="4366" width="17.140625" style="6" customWidth="1"/>
    <col min="4367" max="4608" width="9.140625" style="6"/>
    <col min="4609" max="4609" width="38.5703125" style="6" bestFit="1" customWidth="1"/>
    <col min="4610" max="4615" width="15.7109375" style="6" customWidth="1"/>
    <col min="4616" max="4616" width="19.140625" style="6" bestFit="1" customWidth="1"/>
    <col min="4617" max="4621" width="15.7109375" style="6" customWidth="1"/>
    <col min="4622" max="4622" width="17.140625" style="6" customWidth="1"/>
    <col min="4623" max="4864" width="9.140625" style="6"/>
    <col min="4865" max="4865" width="38.5703125" style="6" bestFit="1" customWidth="1"/>
    <col min="4866" max="4871" width="15.7109375" style="6" customWidth="1"/>
    <col min="4872" max="4872" width="19.140625" style="6" bestFit="1" customWidth="1"/>
    <col min="4873" max="4877" width="15.7109375" style="6" customWidth="1"/>
    <col min="4878" max="4878" width="17.140625" style="6" customWidth="1"/>
    <col min="4879" max="5120" width="9.140625" style="6"/>
    <col min="5121" max="5121" width="38.5703125" style="6" bestFit="1" customWidth="1"/>
    <col min="5122" max="5127" width="15.7109375" style="6" customWidth="1"/>
    <col min="5128" max="5128" width="19.140625" style="6" bestFit="1" customWidth="1"/>
    <col min="5129" max="5133" width="15.7109375" style="6" customWidth="1"/>
    <col min="5134" max="5134" width="17.140625" style="6" customWidth="1"/>
    <col min="5135" max="5376" width="9.140625" style="6"/>
    <col min="5377" max="5377" width="38.5703125" style="6" bestFit="1" customWidth="1"/>
    <col min="5378" max="5383" width="15.7109375" style="6" customWidth="1"/>
    <col min="5384" max="5384" width="19.140625" style="6" bestFit="1" customWidth="1"/>
    <col min="5385" max="5389" width="15.7109375" style="6" customWidth="1"/>
    <col min="5390" max="5390" width="17.140625" style="6" customWidth="1"/>
    <col min="5391" max="5632" width="9.140625" style="6"/>
    <col min="5633" max="5633" width="38.5703125" style="6" bestFit="1" customWidth="1"/>
    <col min="5634" max="5639" width="15.7109375" style="6" customWidth="1"/>
    <col min="5640" max="5640" width="19.140625" style="6" bestFit="1" customWidth="1"/>
    <col min="5641" max="5645" width="15.7109375" style="6" customWidth="1"/>
    <col min="5646" max="5646" width="17.140625" style="6" customWidth="1"/>
    <col min="5647" max="5888" width="9.140625" style="6"/>
    <col min="5889" max="5889" width="38.5703125" style="6" bestFit="1" customWidth="1"/>
    <col min="5890" max="5895" width="15.7109375" style="6" customWidth="1"/>
    <col min="5896" max="5896" width="19.140625" style="6" bestFit="1" customWidth="1"/>
    <col min="5897" max="5901" width="15.7109375" style="6" customWidth="1"/>
    <col min="5902" max="5902" width="17.140625" style="6" customWidth="1"/>
    <col min="5903" max="6144" width="9.140625" style="6"/>
    <col min="6145" max="6145" width="38.5703125" style="6" bestFit="1" customWidth="1"/>
    <col min="6146" max="6151" width="15.7109375" style="6" customWidth="1"/>
    <col min="6152" max="6152" width="19.140625" style="6" bestFit="1" customWidth="1"/>
    <col min="6153" max="6157" width="15.7109375" style="6" customWidth="1"/>
    <col min="6158" max="6158" width="17.140625" style="6" customWidth="1"/>
    <col min="6159" max="6400" width="9.140625" style="6"/>
    <col min="6401" max="6401" width="38.5703125" style="6" bestFit="1" customWidth="1"/>
    <col min="6402" max="6407" width="15.7109375" style="6" customWidth="1"/>
    <col min="6408" max="6408" width="19.140625" style="6" bestFit="1" customWidth="1"/>
    <col min="6409" max="6413" width="15.7109375" style="6" customWidth="1"/>
    <col min="6414" max="6414" width="17.140625" style="6" customWidth="1"/>
    <col min="6415" max="6656" width="9.140625" style="6"/>
    <col min="6657" max="6657" width="38.5703125" style="6" bestFit="1" customWidth="1"/>
    <col min="6658" max="6663" width="15.7109375" style="6" customWidth="1"/>
    <col min="6664" max="6664" width="19.140625" style="6" bestFit="1" customWidth="1"/>
    <col min="6665" max="6669" width="15.7109375" style="6" customWidth="1"/>
    <col min="6670" max="6670" width="17.140625" style="6" customWidth="1"/>
    <col min="6671" max="6912" width="9.140625" style="6"/>
    <col min="6913" max="6913" width="38.5703125" style="6" bestFit="1" customWidth="1"/>
    <col min="6914" max="6919" width="15.7109375" style="6" customWidth="1"/>
    <col min="6920" max="6920" width="19.140625" style="6" bestFit="1" customWidth="1"/>
    <col min="6921" max="6925" width="15.7109375" style="6" customWidth="1"/>
    <col min="6926" max="6926" width="17.140625" style="6" customWidth="1"/>
    <col min="6927" max="7168" width="9.140625" style="6"/>
    <col min="7169" max="7169" width="38.5703125" style="6" bestFit="1" customWidth="1"/>
    <col min="7170" max="7175" width="15.7109375" style="6" customWidth="1"/>
    <col min="7176" max="7176" width="19.140625" style="6" bestFit="1" customWidth="1"/>
    <col min="7177" max="7181" width="15.7109375" style="6" customWidth="1"/>
    <col min="7182" max="7182" width="17.140625" style="6" customWidth="1"/>
    <col min="7183" max="7424" width="9.140625" style="6"/>
    <col min="7425" max="7425" width="38.5703125" style="6" bestFit="1" customWidth="1"/>
    <col min="7426" max="7431" width="15.7109375" style="6" customWidth="1"/>
    <col min="7432" max="7432" width="19.140625" style="6" bestFit="1" customWidth="1"/>
    <col min="7433" max="7437" width="15.7109375" style="6" customWidth="1"/>
    <col min="7438" max="7438" width="17.140625" style="6" customWidth="1"/>
    <col min="7439" max="7680" width="9.140625" style="6"/>
    <col min="7681" max="7681" width="38.5703125" style="6" bestFit="1" customWidth="1"/>
    <col min="7682" max="7687" width="15.7109375" style="6" customWidth="1"/>
    <col min="7688" max="7688" width="19.140625" style="6" bestFit="1" customWidth="1"/>
    <col min="7689" max="7693" width="15.7109375" style="6" customWidth="1"/>
    <col min="7694" max="7694" width="17.140625" style="6" customWidth="1"/>
    <col min="7695" max="7936" width="9.140625" style="6"/>
    <col min="7937" max="7937" width="38.5703125" style="6" bestFit="1" customWidth="1"/>
    <col min="7938" max="7943" width="15.7109375" style="6" customWidth="1"/>
    <col min="7944" max="7944" width="19.140625" style="6" bestFit="1" customWidth="1"/>
    <col min="7945" max="7949" width="15.7109375" style="6" customWidth="1"/>
    <col min="7950" max="7950" width="17.140625" style="6" customWidth="1"/>
    <col min="7951" max="8192" width="9.140625" style="6"/>
    <col min="8193" max="8193" width="38.5703125" style="6" bestFit="1" customWidth="1"/>
    <col min="8194" max="8199" width="15.7109375" style="6" customWidth="1"/>
    <col min="8200" max="8200" width="19.140625" style="6" bestFit="1" customWidth="1"/>
    <col min="8201" max="8205" width="15.7109375" style="6" customWidth="1"/>
    <col min="8206" max="8206" width="17.140625" style="6" customWidth="1"/>
    <col min="8207" max="8448" width="9.140625" style="6"/>
    <col min="8449" max="8449" width="38.5703125" style="6" bestFit="1" customWidth="1"/>
    <col min="8450" max="8455" width="15.7109375" style="6" customWidth="1"/>
    <col min="8456" max="8456" width="19.140625" style="6" bestFit="1" customWidth="1"/>
    <col min="8457" max="8461" width="15.7109375" style="6" customWidth="1"/>
    <col min="8462" max="8462" width="17.140625" style="6" customWidth="1"/>
    <col min="8463" max="8704" width="9.140625" style="6"/>
    <col min="8705" max="8705" width="38.5703125" style="6" bestFit="1" customWidth="1"/>
    <col min="8706" max="8711" width="15.7109375" style="6" customWidth="1"/>
    <col min="8712" max="8712" width="19.140625" style="6" bestFit="1" customWidth="1"/>
    <col min="8713" max="8717" width="15.7109375" style="6" customWidth="1"/>
    <col min="8718" max="8718" width="17.140625" style="6" customWidth="1"/>
    <col min="8719" max="8960" width="9.140625" style="6"/>
    <col min="8961" max="8961" width="38.5703125" style="6" bestFit="1" customWidth="1"/>
    <col min="8962" max="8967" width="15.7109375" style="6" customWidth="1"/>
    <col min="8968" max="8968" width="19.140625" style="6" bestFit="1" customWidth="1"/>
    <col min="8969" max="8973" width="15.7109375" style="6" customWidth="1"/>
    <col min="8974" max="8974" width="17.140625" style="6" customWidth="1"/>
    <col min="8975" max="9216" width="9.140625" style="6"/>
    <col min="9217" max="9217" width="38.5703125" style="6" bestFit="1" customWidth="1"/>
    <col min="9218" max="9223" width="15.7109375" style="6" customWidth="1"/>
    <col min="9224" max="9224" width="19.140625" style="6" bestFit="1" customWidth="1"/>
    <col min="9225" max="9229" width="15.7109375" style="6" customWidth="1"/>
    <col min="9230" max="9230" width="17.140625" style="6" customWidth="1"/>
    <col min="9231" max="9472" width="9.140625" style="6"/>
    <col min="9473" max="9473" width="38.5703125" style="6" bestFit="1" customWidth="1"/>
    <col min="9474" max="9479" width="15.7109375" style="6" customWidth="1"/>
    <col min="9480" max="9480" width="19.140625" style="6" bestFit="1" customWidth="1"/>
    <col min="9481" max="9485" width="15.7109375" style="6" customWidth="1"/>
    <col min="9486" max="9486" width="17.140625" style="6" customWidth="1"/>
    <col min="9487" max="9728" width="9.140625" style="6"/>
    <col min="9729" max="9729" width="38.5703125" style="6" bestFit="1" customWidth="1"/>
    <col min="9730" max="9735" width="15.7109375" style="6" customWidth="1"/>
    <col min="9736" max="9736" width="19.140625" style="6" bestFit="1" customWidth="1"/>
    <col min="9737" max="9741" width="15.7109375" style="6" customWidth="1"/>
    <col min="9742" max="9742" width="17.140625" style="6" customWidth="1"/>
    <col min="9743" max="9984" width="9.140625" style="6"/>
    <col min="9985" max="9985" width="38.5703125" style="6" bestFit="1" customWidth="1"/>
    <col min="9986" max="9991" width="15.7109375" style="6" customWidth="1"/>
    <col min="9992" max="9992" width="19.140625" style="6" bestFit="1" customWidth="1"/>
    <col min="9993" max="9997" width="15.7109375" style="6" customWidth="1"/>
    <col min="9998" max="9998" width="17.140625" style="6" customWidth="1"/>
    <col min="9999" max="10240" width="9.140625" style="6"/>
    <col min="10241" max="10241" width="38.5703125" style="6" bestFit="1" customWidth="1"/>
    <col min="10242" max="10247" width="15.7109375" style="6" customWidth="1"/>
    <col min="10248" max="10248" width="19.140625" style="6" bestFit="1" customWidth="1"/>
    <col min="10249" max="10253" width="15.7109375" style="6" customWidth="1"/>
    <col min="10254" max="10254" width="17.140625" style="6" customWidth="1"/>
    <col min="10255" max="10496" width="9.140625" style="6"/>
    <col min="10497" max="10497" width="38.5703125" style="6" bestFit="1" customWidth="1"/>
    <col min="10498" max="10503" width="15.7109375" style="6" customWidth="1"/>
    <col min="10504" max="10504" width="19.140625" style="6" bestFit="1" customWidth="1"/>
    <col min="10505" max="10509" width="15.7109375" style="6" customWidth="1"/>
    <col min="10510" max="10510" width="17.140625" style="6" customWidth="1"/>
    <col min="10511" max="10752" width="9.140625" style="6"/>
    <col min="10753" max="10753" width="38.5703125" style="6" bestFit="1" customWidth="1"/>
    <col min="10754" max="10759" width="15.7109375" style="6" customWidth="1"/>
    <col min="10760" max="10760" width="19.140625" style="6" bestFit="1" customWidth="1"/>
    <col min="10761" max="10765" width="15.7109375" style="6" customWidth="1"/>
    <col min="10766" max="10766" width="17.140625" style="6" customWidth="1"/>
    <col min="10767" max="11008" width="9.140625" style="6"/>
    <col min="11009" max="11009" width="38.5703125" style="6" bestFit="1" customWidth="1"/>
    <col min="11010" max="11015" width="15.7109375" style="6" customWidth="1"/>
    <col min="11016" max="11016" width="19.140625" style="6" bestFit="1" customWidth="1"/>
    <col min="11017" max="11021" width="15.7109375" style="6" customWidth="1"/>
    <col min="11022" max="11022" width="17.140625" style="6" customWidth="1"/>
    <col min="11023" max="11264" width="9.140625" style="6"/>
    <col min="11265" max="11265" width="38.5703125" style="6" bestFit="1" customWidth="1"/>
    <col min="11266" max="11271" width="15.7109375" style="6" customWidth="1"/>
    <col min="11272" max="11272" width="19.140625" style="6" bestFit="1" customWidth="1"/>
    <col min="11273" max="11277" width="15.7109375" style="6" customWidth="1"/>
    <col min="11278" max="11278" width="17.140625" style="6" customWidth="1"/>
    <col min="11279" max="11520" width="9.140625" style="6"/>
    <col min="11521" max="11521" width="38.5703125" style="6" bestFit="1" customWidth="1"/>
    <col min="11522" max="11527" width="15.7109375" style="6" customWidth="1"/>
    <col min="11528" max="11528" width="19.140625" style="6" bestFit="1" customWidth="1"/>
    <col min="11529" max="11533" width="15.7109375" style="6" customWidth="1"/>
    <col min="11534" max="11534" width="17.140625" style="6" customWidth="1"/>
    <col min="11535" max="11776" width="9.140625" style="6"/>
    <col min="11777" max="11777" width="38.5703125" style="6" bestFit="1" customWidth="1"/>
    <col min="11778" max="11783" width="15.7109375" style="6" customWidth="1"/>
    <col min="11784" max="11784" width="19.140625" style="6" bestFit="1" customWidth="1"/>
    <col min="11785" max="11789" width="15.7109375" style="6" customWidth="1"/>
    <col min="11790" max="11790" width="17.140625" style="6" customWidth="1"/>
    <col min="11791" max="12032" width="9.140625" style="6"/>
    <col min="12033" max="12033" width="38.5703125" style="6" bestFit="1" customWidth="1"/>
    <col min="12034" max="12039" width="15.7109375" style="6" customWidth="1"/>
    <col min="12040" max="12040" width="19.140625" style="6" bestFit="1" customWidth="1"/>
    <col min="12041" max="12045" width="15.7109375" style="6" customWidth="1"/>
    <col min="12046" max="12046" width="17.140625" style="6" customWidth="1"/>
    <col min="12047" max="12288" width="9.140625" style="6"/>
    <col min="12289" max="12289" width="38.5703125" style="6" bestFit="1" customWidth="1"/>
    <col min="12290" max="12295" width="15.7109375" style="6" customWidth="1"/>
    <col min="12296" max="12296" width="19.140625" style="6" bestFit="1" customWidth="1"/>
    <col min="12297" max="12301" width="15.7109375" style="6" customWidth="1"/>
    <col min="12302" max="12302" width="17.140625" style="6" customWidth="1"/>
    <col min="12303" max="12544" width="9.140625" style="6"/>
    <col min="12545" max="12545" width="38.5703125" style="6" bestFit="1" customWidth="1"/>
    <col min="12546" max="12551" width="15.7109375" style="6" customWidth="1"/>
    <col min="12552" max="12552" width="19.140625" style="6" bestFit="1" customWidth="1"/>
    <col min="12553" max="12557" width="15.7109375" style="6" customWidth="1"/>
    <col min="12558" max="12558" width="17.140625" style="6" customWidth="1"/>
    <col min="12559" max="12800" width="9.140625" style="6"/>
    <col min="12801" max="12801" width="38.5703125" style="6" bestFit="1" customWidth="1"/>
    <col min="12802" max="12807" width="15.7109375" style="6" customWidth="1"/>
    <col min="12808" max="12808" width="19.140625" style="6" bestFit="1" customWidth="1"/>
    <col min="12809" max="12813" width="15.7109375" style="6" customWidth="1"/>
    <col min="12814" max="12814" width="17.140625" style="6" customWidth="1"/>
    <col min="12815" max="13056" width="9.140625" style="6"/>
    <col min="13057" max="13057" width="38.5703125" style="6" bestFit="1" customWidth="1"/>
    <col min="13058" max="13063" width="15.7109375" style="6" customWidth="1"/>
    <col min="13064" max="13064" width="19.140625" style="6" bestFit="1" customWidth="1"/>
    <col min="13065" max="13069" width="15.7109375" style="6" customWidth="1"/>
    <col min="13070" max="13070" width="17.140625" style="6" customWidth="1"/>
    <col min="13071" max="13312" width="9.140625" style="6"/>
    <col min="13313" max="13313" width="38.5703125" style="6" bestFit="1" customWidth="1"/>
    <col min="13314" max="13319" width="15.7109375" style="6" customWidth="1"/>
    <col min="13320" max="13320" width="19.140625" style="6" bestFit="1" customWidth="1"/>
    <col min="13321" max="13325" width="15.7109375" style="6" customWidth="1"/>
    <col min="13326" max="13326" width="17.140625" style="6" customWidth="1"/>
    <col min="13327" max="13568" width="9.140625" style="6"/>
    <col min="13569" max="13569" width="38.5703125" style="6" bestFit="1" customWidth="1"/>
    <col min="13570" max="13575" width="15.7109375" style="6" customWidth="1"/>
    <col min="13576" max="13576" width="19.140625" style="6" bestFit="1" customWidth="1"/>
    <col min="13577" max="13581" width="15.7109375" style="6" customWidth="1"/>
    <col min="13582" max="13582" width="17.140625" style="6" customWidth="1"/>
    <col min="13583" max="13824" width="9.140625" style="6"/>
    <col min="13825" max="13825" width="38.5703125" style="6" bestFit="1" customWidth="1"/>
    <col min="13826" max="13831" width="15.7109375" style="6" customWidth="1"/>
    <col min="13832" max="13832" width="19.140625" style="6" bestFit="1" customWidth="1"/>
    <col min="13833" max="13837" width="15.7109375" style="6" customWidth="1"/>
    <col min="13838" max="13838" width="17.140625" style="6" customWidth="1"/>
    <col min="13839" max="14080" width="9.140625" style="6"/>
    <col min="14081" max="14081" width="38.5703125" style="6" bestFit="1" customWidth="1"/>
    <col min="14082" max="14087" width="15.7109375" style="6" customWidth="1"/>
    <col min="14088" max="14088" width="19.140625" style="6" bestFit="1" customWidth="1"/>
    <col min="14089" max="14093" width="15.7109375" style="6" customWidth="1"/>
    <col min="14094" max="14094" width="17.140625" style="6" customWidth="1"/>
    <col min="14095" max="14336" width="9.140625" style="6"/>
    <col min="14337" max="14337" width="38.5703125" style="6" bestFit="1" customWidth="1"/>
    <col min="14338" max="14343" width="15.7109375" style="6" customWidth="1"/>
    <col min="14344" max="14344" width="19.140625" style="6" bestFit="1" customWidth="1"/>
    <col min="14345" max="14349" width="15.7109375" style="6" customWidth="1"/>
    <col min="14350" max="14350" width="17.140625" style="6" customWidth="1"/>
    <col min="14351" max="14592" width="9.140625" style="6"/>
    <col min="14593" max="14593" width="38.5703125" style="6" bestFit="1" customWidth="1"/>
    <col min="14594" max="14599" width="15.7109375" style="6" customWidth="1"/>
    <col min="14600" max="14600" width="19.140625" style="6" bestFit="1" customWidth="1"/>
    <col min="14601" max="14605" width="15.7109375" style="6" customWidth="1"/>
    <col min="14606" max="14606" width="17.140625" style="6" customWidth="1"/>
    <col min="14607" max="14848" width="9.140625" style="6"/>
    <col min="14849" max="14849" width="38.5703125" style="6" bestFit="1" customWidth="1"/>
    <col min="14850" max="14855" width="15.7109375" style="6" customWidth="1"/>
    <col min="14856" max="14856" width="19.140625" style="6" bestFit="1" customWidth="1"/>
    <col min="14857" max="14861" width="15.7109375" style="6" customWidth="1"/>
    <col min="14862" max="14862" width="17.140625" style="6" customWidth="1"/>
    <col min="14863" max="15104" width="9.140625" style="6"/>
    <col min="15105" max="15105" width="38.5703125" style="6" bestFit="1" customWidth="1"/>
    <col min="15106" max="15111" width="15.7109375" style="6" customWidth="1"/>
    <col min="15112" max="15112" width="19.140625" style="6" bestFit="1" customWidth="1"/>
    <col min="15113" max="15117" width="15.7109375" style="6" customWidth="1"/>
    <col min="15118" max="15118" width="17.140625" style="6" customWidth="1"/>
    <col min="15119" max="15360" width="9.140625" style="6"/>
    <col min="15361" max="15361" width="38.5703125" style="6" bestFit="1" customWidth="1"/>
    <col min="15362" max="15367" width="15.7109375" style="6" customWidth="1"/>
    <col min="15368" max="15368" width="19.140625" style="6" bestFit="1" customWidth="1"/>
    <col min="15369" max="15373" width="15.7109375" style="6" customWidth="1"/>
    <col min="15374" max="15374" width="17.140625" style="6" customWidth="1"/>
    <col min="15375" max="15616" width="9.140625" style="6"/>
    <col min="15617" max="15617" width="38.5703125" style="6" bestFit="1" customWidth="1"/>
    <col min="15618" max="15623" width="15.7109375" style="6" customWidth="1"/>
    <col min="15624" max="15624" width="19.140625" style="6" bestFit="1" customWidth="1"/>
    <col min="15625" max="15629" width="15.7109375" style="6" customWidth="1"/>
    <col min="15630" max="15630" width="17.140625" style="6" customWidth="1"/>
    <col min="15631" max="15872" width="9.140625" style="6"/>
    <col min="15873" max="15873" width="38.5703125" style="6" bestFit="1" customWidth="1"/>
    <col min="15874" max="15879" width="15.7109375" style="6" customWidth="1"/>
    <col min="15880" max="15880" width="19.140625" style="6" bestFit="1" customWidth="1"/>
    <col min="15881" max="15885" width="15.7109375" style="6" customWidth="1"/>
    <col min="15886" max="15886" width="17.140625" style="6" customWidth="1"/>
    <col min="15887" max="16128" width="9.140625" style="6"/>
    <col min="16129" max="16129" width="38.5703125" style="6" bestFit="1" customWidth="1"/>
    <col min="16130" max="16135" width="15.7109375" style="6" customWidth="1"/>
    <col min="16136" max="16136" width="19.140625" style="6" bestFit="1" customWidth="1"/>
    <col min="16137" max="16141" width="15.7109375" style="6" customWidth="1"/>
    <col min="16142" max="16142" width="17.140625" style="6" customWidth="1"/>
    <col min="16143" max="16384" width="9.140625" style="6"/>
  </cols>
  <sheetData>
    <row r="1" spans="1:15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5" x14ac:dyDescent="0.2">
      <c r="A2" s="147" t="s">
        <v>13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5" x14ac:dyDescent="0.2">
      <c r="A3" s="147" t="s">
        <v>45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5" x14ac:dyDescent="0.2">
      <c r="A4" s="147" t="s">
        <v>105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9" spans="1:15" x14ac:dyDescent="0.2">
      <c r="A9" s="141" t="s">
        <v>23</v>
      </c>
      <c r="B9" s="33" t="s">
        <v>2</v>
      </c>
      <c r="C9" s="33" t="s">
        <v>3</v>
      </c>
      <c r="D9" s="33" t="s">
        <v>4</v>
      </c>
      <c r="E9" s="33" t="s">
        <v>5</v>
      </c>
      <c r="F9" s="33" t="s">
        <v>6</v>
      </c>
      <c r="G9" s="33" t="s">
        <v>7</v>
      </c>
      <c r="H9" s="33" t="s">
        <v>8</v>
      </c>
      <c r="I9" s="33" t="s">
        <v>9</v>
      </c>
      <c r="J9" s="33" t="s">
        <v>10</v>
      </c>
      <c r="K9" s="33" t="s">
        <v>11</v>
      </c>
      <c r="L9" s="33" t="s">
        <v>12</v>
      </c>
      <c r="M9" s="33" t="s">
        <v>1</v>
      </c>
      <c r="N9" s="33" t="s">
        <v>15</v>
      </c>
    </row>
    <row r="10" spans="1:15" x14ac:dyDescent="0.2">
      <c r="A10" s="137"/>
    </row>
    <row r="11" spans="1:15" x14ac:dyDescent="0.2">
      <c r="A11" s="9"/>
    </row>
    <row r="12" spans="1:15" x14ac:dyDescent="0.2">
      <c r="A12" s="9" t="s">
        <v>46</v>
      </c>
      <c r="B12" s="34">
        <v>359936.68</v>
      </c>
      <c r="C12" s="34">
        <v>365304.69</v>
      </c>
      <c r="D12" s="34">
        <v>366804.62</v>
      </c>
      <c r="E12" s="34">
        <v>353500.73</v>
      </c>
      <c r="F12" s="34">
        <v>343720.28</v>
      </c>
      <c r="G12" s="34">
        <v>383106.57</v>
      </c>
      <c r="H12" s="34">
        <v>290116.40000000002</v>
      </c>
      <c r="I12" s="34">
        <v>302592.64000000001</v>
      </c>
      <c r="J12" s="34">
        <v>336156.34</v>
      </c>
      <c r="K12" s="34">
        <v>360129.96</v>
      </c>
      <c r="L12" s="34">
        <v>382194.43</v>
      </c>
      <c r="M12" s="34">
        <v>372449.9</v>
      </c>
      <c r="N12" s="115">
        <v>4216013.24</v>
      </c>
    </row>
    <row r="13" spans="1:15" x14ac:dyDescent="0.2">
      <c r="A13" s="9" t="s">
        <v>47</v>
      </c>
      <c r="B13" s="35">
        <v>359936.73</v>
      </c>
      <c r="C13" s="34">
        <v>365304.74</v>
      </c>
      <c r="D13" s="34">
        <v>366804.62</v>
      </c>
      <c r="E13" s="34">
        <v>353500.73</v>
      </c>
      <c r="F13" s="34">
        <v>343720.31</v>
      </c>
      <c r="G13" s="34">
        <v>383106.49</v>
      </c>
      <c r="H13" s="34">
        <v>290116.43</v>
      </c>
      <c r="I13" s="34">
        <v>302592.64000000001</v>
      </c>
      <c r="J13" s="34">
        <v>336156.35</v>
      </c>
      <c r="K13" s="34">
        <v>360129.95</v>
      </c>
      <c r="L13" s="34">
        <v>382190.64</v>
      </c>
      <c r="M13" s="34">
        <v>372449.88</v>
      </c>
      <c r="N13" s="15">
        <v>4216009.5100000007</v>
      </c>
    </row>
    <row r="14" spans="1:15" x14ac:dyDescent="0.2">
      <c r="A14" s="9" t="s">
        <v>48</v>
      </c>
      <c r="B14" s="35">
        <v>179970.3</v>
      </c>
      <c r="C14" s="34">
        <v>182653.65</v>
      </c>
      <c r="D14" s="34">
        <v>183404.73</v>
      </c>
      <c r="E14" s="34">
        <v>176752</v>
      </c>
      <c r="F14" s="34">
        <v>171862.18</v>
      </c>
      <c r="G14" s="34">
        <v>191554.55</v>
      </c>
      <c r="H14" s="34">
        <v>145059.49</v>
      </c>
      <c r="I14" s="34">
        <v>151297.35999999999</v>
      </c>
      <c r="J14" s="34">
        <v>168080.46</v>
      </c>
      <c r="K14" s="34">
        <v>180065.78</v>
      </c>
      <c r="L14" s="34">
        <v>191098.48</v>
      </c>
      <c r="M14" s="34">
        <v>186226.85</v>
      </c>
      <c r="N14" s="15">
        <v>2108025.8299999996</v>
      </c>
    </row>
    <row r="15" spans="1:15" x14ac:dyDescent="0.2">
      <c r="A15" s="9" t="s">
        <v>92</v>
      </c>
      <c r="B15" s="35">
        <v>179932.54</v>
      </c>
      <c r="C15" s="34">
        <v>182653.57</v>
      </c>
      <c r="D15" s="34">
        <v>183404.7</v>
      </c>
      <c r="E15" s="34">
        <v>176751.94</v>
      </c>
      <c r="F15" s="34">
        <v>171862.11</v>
      </c>
      <c r="G15" s="34">
        <v>191552.53</v>
      </c>
      <c r="H15" s="34">
        <v>145059.4</v>
      </c>
      <c r="I15" s="34">
        <v>151185.98000000001</v>
      </c>
      <c r="J15" s="34">
        <v>168075.13</v>
      </c>
      <c r="K15" s="34">
        <v>180060.6</v>
      </c>
      <c r="L15" s="34">
        <v>191092.59</v>
      </c>
      <c r="M15" s="34">
        <v>186221.62</v>
      </c>
      <c r="N15" s="15">
        <v>2107852.71</v>
      </c>
    </row>
    <row r="16" spans="1:15" x14ac:dyDescent="0.2">
      <c r="A16" s="9" t="s">
        <v>49</v>
      </c>
      <c r="B16" s="35">
        <v>91582.42</v>
      </c>
      <c r="C16" s="34">
        <v>85881.600000000006</v>
      </c>
      <c r="D16" s="34">
        <v>86572.32</v>
      </c>
      <c r="E16" s="34">
        <v>92146.44</v>
      </c>
      <c r="F16" s="34">
        <v>90428.82</v>
      </c>
      <c r="G16" s="34">
        <v>108880.37</v>
      </c>
      <c r="H16" s="34">
        <v>82472.78</v>
      </c>
      <c r="I16" s="34">
        <v>76256.490000000005</v>
      </c>
      <c r="J16" s="34">
        <v>87858.2</v>
      </c>
      <c r="K16" s="34">
        <v>90680.85</v>
      </c>
      <c r="L16" s="34">
        <v>91676.37</v>
      </c>
      <c r="M16" s="34">
        <v>94505.85</v>
      </c>
      <c r="N16" s="15">
        <v>1078942.51</v>
      </c>
    </row>
    <row r="17" spans="1:14" x14ac:dyDescent="0.2">
      <c r="A17" s="9" t="s">
        <v>50</v>
      </c>
      <c r="B17" s="35">
        <v>91529.56</v>
      </c>
      <c r="C17" s="34">
        <v>85896.97</v>
      </c>
      <c r="D17" s="34">
        <v>86566.9</v>
      </c>
      <c r="E17" s="34">
        <v>92143.32</v>
      </c>
      <c r="F17" s="34">
        <v>90425.8</v>
      </c>
      <c r="G17" s="34">
        <v>108879.34</v>
      </c>
      <c r="H17" s="34">
        <v>82469.25</v>
      </c>
      <c r="I17" s="34">
        <v>76245.929999999993</v>
      </c>
      <c r="J17" s="34">
        <v>87855.81</v>
      </c>
      <c r="K17" s="34">
        <v>90672.06</v>
      </c>
      <c r="L17" s="34">
        <v>91672.59</v>
      </c>
      <c r="M17" s="34">
        <v>94499.08</v>
      </c>
      <c r="N17" s="15">
        <v>1078856.6100000001</v>
      </c>
    </row>
    <row r="18" spans="1:14" x14ac:dyDescent="0.2">
      <c r="A18" s="9" t="s">
        <v>51</v>
      </c>
      <c r="B18" s="35">
        <v>91529.61</v>
      </c>
      <c r="C18" s="34">
        <v>85897.03</v>
      </c>
      <c r="D18" s="34">
        <v>86567.69</v>
      </c>
      <c r="E18" s="34">
        <v>92144.34</v>
      </c>
      <c r="F18" s="34">
        <v>90425.81</v>
      </c>
      <c r="G18" s="34">
        <v>108878.27</v>
      </c>
      <c r="H18" s="34">
        <v>82469.39</v>
      </c>
      <c r="I18" s="34">
        <v>76245.94</v>
      </c>
      <c r="J18" s="34">
        <v>87855.89</v>
      </c>
      <c r="K18" s="34">
        <v>90672.12</v>
      </c>
      <c r="L18" s="34">
        <v>91672.79</v>
      </c>
      <c r="M18" s="34">
        <v>94499.12</v>
      </c>
      <c r="N18" s="15">
        <v>1078858</v>
      </c>
    </row>
    <row r="19" spans="1:14" x14ac:dyDescent="0.2">
      <c r="A19" s="142" t="s">
        <v>98</v>
      </c>
      <c r="B19" s="35">
        <v>6557085.3899999997</v>
      </c>
      <c r="C19" s="35">
        <v>6426178.7199999997</v>
      </c>
      <c r="D19" s="35">
        <v>6638787.7800000003</v>
      </c>
      <c r="E19" s="34">
        <v>6513891.2800000003</v>
      </c>
      <c r="F19" s="35">
        <v>6631934.2000000002</v>
      </c>
      <c r="G19" s="35">
        <v>7483067.5599999996</v>
      </c>
      <c r="H19" s="35">
        <v>6252458.29</v>
      </c>
      <c r="I19" s="35">
        <v>6210220.2300000004</v>
      </c>
      <c r="J19" s="35">
        <v>7156818.7599999998</v>
      </c>
      <c r="K19" s="35">
        <v>6476111.3200000003</v>
      </c>
      <c r="L19" s="35">
        <v>6755286.4699999997</v>
      </c>
      <c r="M19" s="35">
        <v>6555975.0099999998</v>
      </c>
      <c r="N19" s="15">
        <v>79657815.010000005</v>
      </c>
    </row>
    <row r="20" spans="1:14" x14ac:dyDescent="0.2">
      <c r="A20" s="142" t="s">
        <v>52</v>
      </c>
      <c r="B20" s="35">
        <v>13129362.869999999</v>
      </c>
      <c r="C20" s="34">
        <v>12860576.51</v>
      </c>
      <c r="D20" s="34">
        <v>13288214.59</v>
      </c>
      <c r="E20" s="34">
        <v>13043703.960000001</v>
      </c>
      <c r="F20" s="34">
        <v>13280546.779999999</v>
      </c>
      <c r="G20" s="34">
        <v>14976257.789999999</v>
      </c>
      <c r="H20" s="34">
        <v>12528097.789999999</v>
      </c>
      <c r="I20" s="34">
        <v>12437643.15</v>
      </c>
      <c r="J20" s="34">
        <v>14325362.93</v>
      </c>
      <c r="K20" s="34">
        <v>12963300.77</v>
      </c>
      <c r="L20" s="34">
        <v>13523392.619999999</v>
      </c>
      <c r="M20" s="34">
        <v>13127402.1</v>
      </c>
      <c r="N20" s="15">
        <v>159483861.85999998</v>
      </c>
    </row>
    <row r="21" spans="1:14" x14ac:dyDescent="0.2">
      <c r="A21" s="142" t="s">
        <v>53</v>
      </c>
      <c r="B21" s="35">
        <v>26258576.439999998</v>
      </c>
      <c r="C21" s="34">
        <v>25721526.600000001</v>
      </c>
      <c r="D21" s="34">
        <v>26576392.02</v>
      </c>
      <c r="E21" s="34">
        <v>26087363.530000001</v>
      </c>
      <c r="F21" s="34">
        <v>26564855.990000002</v>
      </c>
      <c r="G21" s="34">
        <v>29952518.420000002</v>
      </c>
      <c r="H21" s="34">
        <v>25056117.299999997</v>
      </c>
      <c r="I21" s="34">
        <v>24875010.550000001</v>
      </c>
      <c r="J21" s="34">
        <v>28648021.34</v>
      </c>
      <c r="K21" s="34">
        <v>25926573.259999998</v>
      </c>
      <c r="L21" s="34">
        <v>27046787.75</v>
      </c>
      <c r="M21" s="34">
        <v>26254776.490000002</v>
      </c>
      <c r="N21" s="15">
        <v>318968519.69000006</v>
      </c>
    </row>
    <row r="22" spans="1:14" x14ac:dyDescent="0.2">
      <c r="A22" s="6" t="s">
        <v>54</v>
      </c>
      <c r="B22" s="35">
        <v>13129211.42</v>
      </c>
      <c r="C22" s="34">
        <v>12860572.960000001</v>
      </c>
      <c r="D22" s="34">
        <v>13288210.93</v>
      </c>
      <c r="E22" s="34">
        <v>13043683.960000001</v>
      </c>
      <c r="F22" s="34">
        <v>13280202.84</v>
      </c>
      <c r="G22" s="34">
        <v>14976198.98</v>
      </c>
      <c r="H22" s="34">
        <v>12528094.15</v>
      </c>
      <c r="I22" s="34">
        <v>12437632.52</v>
      </c>
      <c r="J22" s="34">
        <v>14321037.699999999</v>
      </c>
      <c r="K22" s="34">
        <v>12963281.939999999</v>
      </c>
      <c r="L22" s="34">
        <v>13523306.949999999</v>
      </c>
      <c r="M22" s="34">
        <v>13127397.060000001</v>
      </c>
      <c r="N22" s="15">
        <v>159478831.41</v>
      </c>
    </row>
    <row r="23" spans="1:14" x14ac:dyDescent="0.2">
      <c r="A23" s="6" t="s">
        <v>55</v>
      </c>
      <c r="B23" s="35">
        <v>15754421.710000001</v>
      </c>
      <c r="C23" s="34">
        <v>15431269.539999999</v>
      </c>
      <c r="D23" s="34">
        <v>15945221.310000001</v>
      </c>
      <c r="E23" s="34">
        <v>15652045.43</v>
      </c>
      <c r="F23" s="34">
        <v>15936362.710000001</v>
      </c>
      <c r="G23" s="34">
        <v>17970439.949999999</v>
      </c>
      <c r="H23" s="34">
        <v>15032907.029999999</v>
      </c>
      <c r="I23" s="34">
        <v>14925019.93</v>
      </c>
      <c r="J23" s="34">
        <v>17187583.399999999</v>
      </c>
      <c r="K23" s="34">
        <v>15556208.24</v>
      </c>
      <c r="L23" s="34">
        <v>16227697.41</v>
      </c>
      <c r="M23" s="34">
        <v>15752659.560000001</v>
      </c>
      <c r="N23" s="15">
        <v>191371836.22000003</v>
      </c>
    </row>
    <row r="24" spans="1:14" x14ac:dyDescent="0.2">
      <c r="A24" s="6" t="s">
        <v>96</v>
      </c>
      <c r="B24" s="35">
        <v>5249559.2699999996</v>
      </c>
      <c r="C24" s="15">
        <v>5145514.37</v>
      </c>
      <c r="D24" s="34">
        <v>5313684.12</v>
      </c>
      <c r="E24" s="15">
        <v>5215960.9800000004</v>
      </c>
      <c r="F24" s="34">
        <v>5311033.95</v>
      </c>
      <c r="G24" s="34">
        <v>5988604.3300000001</v>
      </c>
      <c r="H24" s="34">
        <v>5009296.92</v>
      </c>
      <c r="I24" s="34">
        <v>4972470.3099999996</v>
      </c>
      <c r="J24" s="34">
        <v>5727219.0599999996</v>
      </c>
      <c r="K24" s="34">
        <v>5183559.7</v>
      </c>
      <c r="L24" s="34">
        <v>5408048.0599999996</v>
      </c>
      <c r="M24" s="34">
        <v>5249415.68</v>
      </c>
      <c r="N24" s="15">
        <v>63774366.750000015</v>
      </c>
    </row>
    <row r="25" spans="1:14" x14ac:dyDescent="0.2">
      <c r="A25" s="6" t="s">
        <v>56</v>
      </c>
      <c r="B25" s="34">
        <v>272303.21000000002</v>
      </c>
      <c r="C25" s="34">
        <v>253500.88</v>
      </c>
      <c r="D25" s="34">
        <v>274778.15999999997</v>
      </c>
      <c r="E25" s="34">
        <v>227657.94</v>
      </c>
      <c r="F25" s="34">
        <v>220401.8</v>
      </c>
      <c r="G25" s="34">
        <v>262601.23</v>
      </c>
      <c r="H25" s="34">
        <v>203055.78</v>
      </c>
      <c r="I25" s="34">
        <v>202494.52</v>
      </c>
      <c r="J25" s="34">
        <v>226764.73</v>
      </c>
      <c r="K25" s="34">
        <v>212947.59</v>
      </c>
      <c r="L25" s="15">
        <v>238402.61</v>
      </c>
      <c r="M25" s="34">
        <v>268847.46999999997</v>
      </c>
      <c r="N25" s="15">
        <v>2863755.92</v>
      </c>
    </row>
    <row r="26" spans="1:14" x14ac:dyDescent="0.2">
      <c r="A26" s="6" t="s">
        <v>94</v>
      </c>
      <c r="B26" s="34">
        <v>461496.95</v>
      </c>
      <c r="C26" s="34">
        <v>445144.47</v>
      </c>
      <c r="D26" s="34">
        <v>403538.75</v>
      </c>
      <c r="E26" s="34">
        <v>414730.35</v>
      </c>
      <c r="F26" s="34">
        <v>412111.39</v>
      </c>
      <c r="G26" s="34">
        <v>418798.98</v>
      </c>
      <c r="H26" s="34">
        <v>399170.82</v>
      </c>
      <c r="I26" s="34">
        <v>383666.29</v>
      </c>
      <c r="J26" s="34">
        <v>398623.91</v>
      </c>
      <c r="K26" s="34">
        <v>381820.18</v>
      </c>
      <c r="L26" s="34">
        <v>413824.07</v>
      </c>
      <c r="M26" s="34">
        <v>406169.3</v>
      </c>
      <c r="N26" s="15">
        <v>4939095.46</v>
      </c>
    </row>
    <row r="27" spans="1:14" x14ac:dyDescent="0.2">
      <c r="A27" s="9" t="s">
        <v>57</v>
      </c>
      <c r="B27" s="35">
        <v>79577.22</v>
      </c>
      <c r="C27" s="34">
        <v>70768.52</v>
      </c>
      <c r="D27" s="34">
        <v>93528.5</v>
      </c>
      <c r="E27" s="34">
        <v>98932.01</v>
      </c>
      <c r="F27" s="34">
        <v>106533.09</v>
      </c>
      <c r="G27" s="34">
        <v>86633.11</v>
      </c>
      <c r="H27" s="34">
        <v>163996.06</v>
      </c>
      <c r="I27" s="34">
        <v>77172.17</v>
      </c>
      <c r="J27" s="34">
        <v>61507.21</v>
      </c>
      <c r="K27" s="34">
        <v>63578.81</v>
      </c>
      <c r="L27" s="34">
        <v>68671.289999999994</v>
      </c>
      <c r="M27" s="34">
        <v>60513.42</v>
      </c>
      <c r="N27" s="15">
        <v>1031411.41</v>
      </c>
    </row>
    <row r="28" spans="1:14" x14ac:dyDescent="0.2">
      <c r="A28" s="9" t="s">
        <v>58</v>
      </c>
      <c r="B28" s="35">
        <v>13193.48</v>
      </c>
      <c r="C28" s="34">
        <v>10099.39</v>
      </c>
      <c r="D28" s="34">
        <v>11434.01</v>
      </c>
      <c r="E28" s="34">
        <v>15551.24</v>
      </c>
      <c r="F28" s="34">
        <v>9485.9599999999991</v>
      </c>
      <c r="G28" s="34">
        <v>12807.02</v>
      </c>
      <c r="H28" s="34">
        <v>13358.52</v>
      </c>
      <c r="I28" s="34">
        <v>11601.95</v>
      </c>
      <c r="J28" s="34">
        <v>10183.44</v>
      </c>
      <c r="K28" s="34">
        <v>10869.51</v>
      </c>
      <c r="L28" s="34">
        <v>9462.64</v>
      </c>
      <c r="M28" s="34">
        <v>11965.06</v>
      </c>
      <c r="N28" s="15">
        <v>140012.22</v>
      </c>
    </row>
    <row r="29" spans="1:14" x14ac:dyDescent="0.2">
      <c r="A29" s="9" t="s">
        <v>59</v>
      </c>
      <c r="B29" s="35">
        <v>188372.05</v>
      </c>
      <c r="C29" s="34">
        <v>193333.73</v>
      </c>
      <c r="D29" s="34">
        <v>189809.32</v>
      </c>
      <c r="E29" s="34">
        <v>178963.45</v>
      </c>
      <c r="F29" s="34">
        <v>172711.2</v>
      </c>
      <c r="G29" s="34">
        <v>205285.81</v>
      </c>
      <c r="H29" s="34">
        <v>165418.07999999999</v>
      </c>
      <c r="I29" s="34">
        <v>161857.54</v>
      </c>
      <c r="J29" s="34">
        <v>188180.07</v>
      </c>
      <c r="K29" s="34">
        <v>174398.45</v>
      </c>
      <c r="L29" s="34">
        <v>197458.72</v>
      </c>
      <c r="M29" s="34">
        <v>200943.48</v>
      </c>
      <c r="N29" s="15">
        <v>2216731.9000000004</v>
      </c>
    </row>
    <row r="30" spans="1:14" x14ac:dyDescent="0.2">
      <c r="A30" s="9" t="s">
        <v>60</v>
      </c>
      <c r="B30" s="35">
        <v>438127.23</v>
      </c>
      <c r="C30" s="34">
        <v>395537.17</v>
      </c>
      <c r="D30" s="34">
        <v>401256.46</v>
      </c>
      <c r="E30" s="34">
        <v>381540.13</v>
      </c>
      <c r="F30" s="34">
        <v>391888.38</v>
      </c>
      <c r="G30" s="34">
        <v>408700.91</v>
      </c>
      <c r="H30" s="34">
        <v>362288.34</v>
      </c>
      <c r="I30" s="34">
        <v>378000.24</v>
      </c>
      <c r="J30" s="34">
        <v>423227.03</v>
      </c>
      <c r="K30" s="34">
        <v>455665.23</v>
      </c>
      <c r="L30" s="15">
        <v>442391.2</v>
      </c>
      <c r="M30" s="34">
        <v>442405</v>
      </c>
      <c r="N30" s="15">
        <v>4921027.3199999994</v>
      </c>
    </row>
    <row r="31" spans="1:14" x14ac:dyDescent="0.2">
      <c r="A31" s="9" t="s">
        <v>61</v>
      </c>
      <c r="B31" s="35">
        <v>219065.43</v>
      </c>
      <c r="C31" s="34">
        <v>197776.45</v>
      </c>
      <c r="D31" s="34">
        <v>200740.64</v>
      </c>
      <c r="E31" s="34">
        <v>190771.83</v>
      </c>
      <c r="F31" s="34">
        <v>195945.82</v>
      </c>
      <c r="G31" s="34">
        <v>204357.75</v>
      </c>
      <c r="H31" s="34">
        <v>181145.60000000001</v>
      </c>
      <c r="I31" s="34">
        <v>189009.28</v>
      </c>
      <c r="J31" s="34">
        <v>211620.32</v>
      </c>
      <c r="K31" s="34">
        <v>227834.1</v>
      </c>
      <c r="L31" s="34">
        <v>221196.48</v>
      </c>
      <c r="M31" s="34">
        <v>221204.87</v>
      </c>
      <c r="N31" s="15">
        <v>2460668.5700000003</v>
      </c>
    </row>
    <row r="32" spans="1:14" x14ac:dyDescent="0.2">
      <c r="A32" s="9" t="s">
        <v>62</v>
      </c>
      <c r="B32" s="35">
        <v>46930.22</v>
      </c>
      <c r="C32" s="34">
        <v>48088.79</v>
      </c>
      <c r="D32" s="34">
        <v>44908.98</v>
      </c>
      <c r="E32" s="34">
        <v>78414.94</v>
      </c>
      <c r="F32" s="34">
        <v>74318.460000000006</v>
      </c>
      <c r="G32" s="34">
        <v>42450.239999999998</v>
      </c>
      <c r="H32" s="34">
        <v>35890.959999999999</v>
      </c>
      <c r="I32" s="34">
        <v>40821.83</v>
      </c>
      <c r="J32" s="34">
        <v>34896.97</v>
      </c>
      <c r="K32" s="34">
        <v>42228.37</v>
      </c>
      <c r="L32" s="34">
        <v>41663.61</v>
      </c>
      <c r="M32" s="34">
        <v>44667.89</v>
      </c>
      <c r="N32" s="15">
        <v>575281.26</v>
      </c>
    </row>
    <row r="33" spans="1:14" x14ac:dyDescent="0.2">
      <c r="A33" s="142" t="s">
        <v>63</v>
      </c>
      <c r="B33" s="35">
        <v>99775.41</v>
      </c>
      <c r="C33" s="34">
        <v>121055.69</v>
      </c>
      <c r="D33" s="34">
        <v>75008.759999999995</v>
      </c>
      <c r="E33" s="34">
        <v>241936.44</v>
      </c>
      <c r="F33" s="34">
        <v>88485.98</v>
      </c>
      <c r="G33" s="34">
        <v>142223.01</v>
      </c>
      <c r="H33" s="34">
        <v>76302.259999999995</v>
      </c>
      <c r="I33" s="34">
        <v>162999.53</v>
      </c>
      <c r="J33" s="34">
        <v>84441.36</v>
      </c>
      <c r="K33" s="34">
        <v>90775.15</v>
      </c>
      <c r="L33" s="34">
        <v>81508.36</v>
      </c>
      <c r="M33" s="34">
        <v>98524.46</v>
      </c>
      <c r="N33" s="15">
        <v>1363036.4100000001</v>
      </c>
    </row>
    <row r="34" spans="1:14" x14ac:dyDescent="0.2">
      <c r="A34" s="142" t="s">
        <v>64</v>
      </c>
      <c r="B34" s="35">
        <v>99775.4</v>
      </c>
      <c r="C34" s="34">
        <v>121055.69</v>
      </c>
      <c r="D34" s="34">
        <v>75008.759999999995</v>
      </c>
      <c r="E34" s="34">
        <v>241936.42</v>
      </c>
      <c r="F34" s="34">
        <v>88485.98</v>
      </c>
      <c r="G34" s="34">
        <v>142223.01</v>
      </c>
      <c r="H34" s="34">
        <v>76302.240000000005</v>
      </c>
      <c r="I34" s="34">
        <v>125826.07</v>
      </c>
      <c r="J34" s="34">
        <v>93711.75</v>
      </c>
      <c r="K34" s="34">
        <v>90775.15</v>
      </c>
      <c r="L34" s="34">
        <v>76143.039999999994</v>
      </c>
      <c r="M34" s="34">
        <v>103889.73</v>
      </c>
      <c r="N34" s="15">
        <v>1335133.24</v>
      </c>
    </row>
    <row r="35" spans="1:14" x14ac:dyDescent="0.2">
      <c r="A35" s="9" t="s">
        <v>65</v>
      </c>
      <c r="B35" s="35">
        <v>100312.98</v>
      </c>
      <c r="C35" s="34">
        <v>121727.67</v>
      </c>
      <c r="D35" s="34">
        <v>75546.34</v>
      </c>
      <c r="E35" s="34">
        <v>242874.82</v>
      </c>
      <c r="F35" s="34">
        <v>89157.96</v>
      </c>
      <c r="G35" s="34">
        <v>142758.74</v>
      </c>
      <c r="H35" s="34">
        <v>76436.91</v>
      </c>
      <c r="I35" s="34">
        <v>125899.23</v>
      </c>
      <c r="J35" s="34">
        <v>93786.65</v>
      </c>
      <c r="K35" s="34">
        <v>90775.14</v>
      </c>
      <c r="L35" s="34">
        <v>76143.039999999994</v>
      </c>
      <c r="M35" s="34">
        <v>103960.09</v>
      </c>
      <c r="N35" s="15">
        <v>1339379.57</v>
      </c>
    </row>
    <row r="36" spans="1:14" x14ac:dyDescent="0.2">
      <c r="A36" s="9" t="s">
        <v>66</v>
      </c>
      <c r="B36" s="35">
        <v>1310364.6200000001</v>
      </c>
      <c r="C36" s="34">
        <v>1329995.9099999999</v>
      </c>
      <c r="D36" s="34">
        <v>1313296.23</v>
      </c>
      <c r="E36" s="34">
        <v>1218714.48</v>
      </c>
      <c r="F36" s="34">
        <v>1226842.95</v>
      </c>
      <c r="G36" s="34">
        <v>1444375.08</v>
      </c>
      <c r="H36" s="34">
        <v>1066105.6000000001</v>
      </c>
      <c r="I36" s="34">
        <v>1107901.1200000001</v>
      </c>
      <c r="J36" s="34">
        <v>1236136.68</v>
      </c>
      <c r="K36" s="34">
        <v>1213240.6599999999</v>
      </c>
      <c r="L36" s="34">
        <v>1267754.08</v>
      </c>
      <c r="M36" s="34">
        <v>1319564.44</v>
      </c>
      <c r="N36" s="15">
        <v>15054291.850000001</v>
      </c>
    </row>
    <row r="37" spans="1:14" x14ac:dyDescent="0.2">
      <c r="A37" s="9" t="s">
        <v>67</v>
      </c>
      <c r="B37" s="35">
        <v>2620724.39</v>
      </c>
      <c r="C37" s="34">
        <v>2659985.38</v>
      </c>
      <c r="D37" s="34">
        <v>2626583.16</v>
      </c>
      <c r="E37" s="34">
        <v>2437425.29</v>
      </c>
      <c r="F37" s="34">
        <v>2453679.9900000002</v>
      </c>
      <c r="G37" s="34">
        <v>2888742.71</v>
      </c>
      <c r="H37" s="34">
        <v>2132205.69</v>
      </c>
      <c r="I37" s="34">
        <v>2215798.7799999998</v>
      </c>
      <c r="J37" s="34">
        <v>2472264.63</v>
      </c>
      <c r="K37" s="34">
        <v>2426479.12</v>
      </c>
      <c r="L37" s="34">
        <v>2535520.7400000002</v>
      </c>
      <c r="M37" s="34">
        <v>2639120.92</v>
      </c>
      <c r="N37" s="15">
        <v>30108530.800000004</v>
      </c>
    </row>
    <row r="38" spans="1:14" x14ac:dyDescent="0.2">
      <c r="A38" s="9" t="s">
        <v>68</v>
      </c>
      <c r="B38" s="35">
        <v>3931086.0599999996</v>
      </c>
      <c r="C38" s="34">
        <v>3989981.49</v>
      </c>
      <c r="D38" s="34">
        <v>3939878.95</v>
      </c>
      <c r="E38" s="34">
        <v>3656137.95</v>
      </c>
      <c r="F38" s="34">
        <v>3680525.6100000003</v>
      </c>
      <c r="G38" s="34">
        <v>4333117.7700000005</v>
      </c>
      <c r="H38" s="34">
        <v>3198311.52</v>
      </c>
      <c r="I38" s="34">
        <v>3323699.9000000004</v>
      </c>
      <c r="J38" s="34">
        <v>3708401.26</v>
      </c>
      <c r="K38" s="34">
        <v>3639717.96</v>
      </c>
      <c r="L38" s="34">
        <v>3803258.0300000003</v>
      </c>
      <c r="M38" s="34">
        <v>3958685.1100000003</v>
      </c>
      <c r="N38" s="15">
        <v>45162801.609999999</v>
      </c>
    </row>
    <row r="39" spans="1:14" x14ac:dyDescent="0.2">
      <c r="A39" s="9" t="s">
        <v>69</v>
      </c>
      <c r="B39" s="35">
        <v>1310364.55</v>
      </c>
      <c r="C39" s="34">
        <v>1329995.83</v>
      </c>
      <c r="D39" s="34">
        <v>1313296.24</v>
      </c>
      <c r="E39" s="34">
        <v>1218714.43</v>
      </c>
      <c r="F39" s="34">
        <v>1226842.92</v>
      </c>
      <c r="G39" s="34">
        <v>1444375.08</v>
      </c>
      <c r="H39" s="34">
        <v>1066105.6000000001</v>
      </c>
      <c r="I39" s="34">
        <v>1107901.0900000001</v>
      </c>
      <c r="J39" s="34">
        <v>1236136.73</v>
      </c>
      <c r="K39" s="34">
        <v>1213240.6599999999</v>
      </c>
      <c r="L39" s="34">
        <v>1267747.48</v>
      </c>
      <c r="M39" s="34">
        <v>1319564.3600000001</v>
      </c>
      <c r="N39" s="15">
        <v>15054284.970000001</v>
      </c>
    </row>
    <row r="40" spans="1:14" x14ac:dyDescent="0.2">
      <c r="A40" s="9" t="s">
        <v>97</v>
      </c>
      <c r="B40" s="35">
        <v>5658614.7199999997</v>
      </c>
      <c r="C40" s="34">
        <v>5746386.2999999998</v>
      </c>
      <c r="D40" s="34">
        <v>5673062.5300000003</v>
      </c>
      <c r="E40" s="34">
        <v>5263575.05</v>
      </c>
      <c r="F40" s="34">
        <v>5299527.01</v>
      </c>
      <c r="G40" s="34">
        <v>6239378.9800000004</v>
      </c>
      <c r="H40" s="34">
        <v>4605164.55</v>
      </c>
      <c r="I40" s="34">
        <v>4784509.25</v>
      </c>
      <c r="J40" s="34">
        <v>5339699.74</v>
      </c>
      <c r="K40" s="34">
        <v>5240438.41</v>
      </c>
      <c r="L40" s="34">
        <v>5475706.9500000002</v>
      </c>
      <c r="M40" s="34">
        <v>5700443.8600000003</v>
      </c>
      <c r="N40" s="15">
        <v>65026507.350000009</v>
      </c>
    </row>
    <row r="41" spans="1:14" x14ac:dyDescent="0.2">
      <c r="A41" s="9" t="s">
        <v>70</v>
      </c>
      <c r="B41" s="35">
        <v>90815.87</v>
      </c>
      <c r="C41" s="34">
        <v>77186.22</v>
      </c>
      <c r="D41" s="34">
        <v>121192.68</v>
      </c>
      <c r="E41" s="34">
        <v>147418.47</v>
      </c>
      <c r="F41" s="34">
        <v>86752.47</v>
      </c>
      <c r="G41" s="34">
        <v>80323.88</v>
      </c>
      <c r="H41" s="34">
        <v>76465.41</v>
      </c>
      <c r="I41" s="34">
        <v>106612.97</v>
      </c>
      <c r="J41" s="34">
        <v>75784.38</v>
      </c>
      <c r="K41" s="34">
        <v>107589.16</v>
      </c>
      <c r="L41" s="34">
        <v>75886.8</v>
      </c>
      <c r="M41" s="34">
        <v>75191.600000000006</v>
      </c>
      <c r="N41" s="15">
        <v>1121219.9100000001</v>
      </c>
    </row>
    <row r="42" spans="1:14" x14ac:dyDescent="0.2">
      <c r="A42" s="9" t="s">
        <v>71</v>
      </c>
      <c r="B42" s="35">
        <v>45408.59</v>
      </c>
      <c r="C42" s="34">
        <v>38593.29</v>
      </c>
      <c r="D42" s="34">
        <v>60596.77</v>
      </c>
      <c r="E42" s="34">
        <v>73709.87</v>
      </c>
      <c r="F42" s="34">
        <v>43376.68</v>
      </c>
      <c r="G42" s="34">
        <v>40162.410000000003</v>
      </c>
      <c r="H42" s="34">
        <v>38233.1</v>
      </c>
      <c r="I42" s="34">
        <v>53306.76</v>
      </c>
      <c r="J42" s="34">
        <v>37892.86</v>
      </c>
      <c r="K42" s="34">
        <v>53795.11</v>
      </c>
      <c r="L42" s="34">
        <v>37943.74</v>
      </c>
      <c r="M42" s="34">
        <v>37596.39</v>
      </c>
      <c r="N42" s="15">
        <v>560615.56999999995</v>
      </c>
    </row>
    <row r="43" spans="1:14" x14ac:dyDescent="0.2">
      <c r="A43" s="9" t="s">
        <v>72</v>
      </c>
      <c r="B43" s="35">
        <v>90813.94</v>
      </c>
      <c r="C43" s="34">
        <v>77184.28</v>
      </c>
      <c r="D43" s="34">
        <v>121191.95</v>
      </c>
      <c r="E43" s="34">
        <v>147417.01</v>
      </c>
      <c r="F43" s="34">
        <v>86752.47</v>
      </c>
      <c r="G43" s="34">
        <v>80323.850000000006</v>
      </c>
      <c r="H43" s="34">
        <v>76463.72</v>
      </c>
      <c r="I43" s="34">
        <v>106611.04</v>
      </c>
      <c r="J43" s="34">
        <v>75774.55</v>
      </c>
      <c r="K43" s="34">
        <v>107589.16</v>
      </c>
      <c r="L43" s="34">
        <v>75886.75</v>
      </c>
      <c r="M43" s="34">
        <v>75191.61</v>
      </c>
      <c r="N43" s="36">
        <v>1121200.33</v>
      </c>
    </row>
    <row r="44" spans="1:14" x14ac:dyDescent="0.2">
      <c r="A44" s="9" t="s">
        <v>73</v>
      </c>
      <c r="B44" s="35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0.04</v>
      </c>
      <c r="M44" s="34">
        <v>0</v>
      </c>
      <c r="N44" s="36">
        <v>0.04</v>
      </c>
    </row>
    <row r="45" spans="1:14" x14ac:dyDescent="0.2">
      <c r="A45" s="9" t="s">
        <v>74</v>
      </c>
      <c r="B45" s="35">
        <v>90815.85</v>
      </c>
      <c r="C45" s="34">
        <v>77186.22</v>
      </c>
      <c r="D45" s="34">
        <v>121192.68</v>
      </c>
      <c r="E45" s="34">
        <v>147401.25</v>
      </c>
      <c r="F45" s="34">
        <v>86752.46</v>
      </c>
      <c r="G45" s="34">
        <v>80306.67</v>
      </c>
      <c r="H45" s="34">
        <v>76465.41</v>
      </c>
      <c r="I45" s="34">
        <v>106612.97</v>
      </c>
      <c r="J45" s="34">
        <v>75784.399999999994</v>
      </c>
      <c r="K45" s="34">
        <v>107589.19</v>
      </c>
      <c r="L45" s="34">
        <v>75886.8</v>
      </c>
      <c r="M45" s="34">
        <v>75191.62000000001</v>
      </c>
      <c r="N45" s="36">
        <v>1121185.5200000003</v>
      </c>
    </row>
    <row r="46" spans="1:14" x14ac:dyDescent="0.2">
      <c r="B46" s="38"/>
      <c r="C46" s="38"/>
      <c r="D46" s="39"/>
      <c r="E46" s="39"/>
      <c r="F46" s="38"/>
      <c r="G46" s="39"/>
      <c r="H46" s="38"/>
      <c r="I46" s="39"/>
      <c r="J46" s="38"/>
      <c r="K46" s="39"/>
      <c r="L46" s="39"/>
      <c r="M46" s="39"/>
      <c r="N46" s="39"/>
    </row>
    <row r="47" spans="1:14" x14ac:dyDescent="0.2">
      <c r="A47" s="9" t="s">
        <v>75</v>
      </c>
      <c r="B47" s="114">
        <v>98600573.109999999</v>
      </c>
      <c r="C47" s="114">
        <v>97103814.319999993</v>
      </c>
      <c r="D47" s="114">
        <v>99546486.200000018</v>
      </c>
      <c r="E47" s="114">
        <v>97517412.010000005</v>
      </c>
      <c r="F47" s="114">
        <v>98347960.359999999</v>
      </c>
      <c r="G47" s="114">
        <v>111522991.38999999</v>
      </c>
      <c r="H47" s="114">
        <v>91613620.789999932</v>
      </c>
      <c r="I47" s="114">
        <v>91766716.200000018</v>
      </c>
      <c r="J47" s="114">
        <v>104722900.03999999</v>
      </c>
      <c r="K47" s="114">
        <v>96372793.660000011</v>
      </c>
      <c r="L47" s="114">
        <v>100388573.62000002</v>
      </c>
      <c r="M47" s="114">
        <v>98632118.880000025</v>
      </c>
      <c r="N47" s="143">
        <v>1186135960.5799999</v>
      </c>
    </row>
    <row r="48" spans="1:14" x14ac:dyDescent="0.2">
      <c r="A48" s="9" t="s">
        <v>44</v>
      </c>
      <c r="B48" s="144">
        <v>1756244.31</v>
      </c>
      <c r="C48" s="144">
        <v>1729584.47</v>
      </c>
      <c r="D48" s="16">
        <v>1773092.59</v>
      </c>
      <c r="E48" s="16">
        <v>1736951.34</v>
      </c>
      <c r="F48" s="145">
        <v>1751744.86</v>
      </c>
      <c r="G48" s="145">
        <v>1986414.59</v>
      </c>
      <c r="H48" s="36">
        <v>1631794.74</v>
      </c>
      <c r="I48" s="16">
        <v>1634521.68</v>
      </c>
      <c r="J48" s="36">
        <v>1865293.39</v>
      </c>
      <c r="K48" s="36">
        <v>1716563.84</v>
      </c>
      <c r="L48" s="36">
        <v>1788091.6</v>
      </c>
      <c r="M48" s="36">
        <v>1756806.2</v>
      </c>
      <c r="N48" s="146">
        <v>21127103.610000003</v>
      </c>
    </row>
    <row r="49" spans="1:14" x14ac:dyDescent="0.2">
      <c r="B49" s="115"/>
    </row>
    <row r="50" spans="1:14" ht="15" thickBot="1" x14ac:dyDescent="0.25">
      <c r="A50" s="141" t="s">
        <v>15</v>
      </c>
      <c r="B50" s="117">
        <v>100356817.42</v>
      </c>
      <c r="C50" s="117">
        <v>98833398.789999992</v>
      </c>
      <c r="D50" s="117">
        <v>101319578.79000002</v>
      </c>
      <c r="E50" s="117">
        <v>99254363.350000009</v>
      </c>
      <c r="F50" s="117">
        <v>100099705.22</v>
      </c>
      <c r="G50" s="117">
        <v>113509405.97999999</v>
      </c>
      <c r="H50" s="117">
        <v>93245415.529999927</v>
      </c>
      <c r="I50" s="117">
        <v>93401237.880000025</v>
      </c>
      <c r="J50" s="117">
        <v>106588193.42999999</v>
      </c>
      <c r="K50" s="117">
        <v>98089357.500000015</v>
      </c>
      <c r="L50" s="117">
        <v>102176665.22000001</v>
      </c>
      <c r="M50" s="117">
        <v>100388925.08000003</v>
      </c>
      <c r="N50" s="40">
        <v>1207263064.1899998</v>
      </c>
    </row>
    <row r="51" spans="1:14" ht="15" thickTop="1" x14ac:dyDescent="0.2"/>
    <row r="55" spans="1:14" x14ac:dyDescent="0.2">
      <c r="A55" s="2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">
      <c r="A56" s="41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4">
    <mergeCell ref="A1:N1"/>
    <mergeCell ref="A2:N2"/>
    <mergeCell ref="A3:N3"/>
    <mergeCell ref="A4:N4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0"/>
  <sheetViews>
    <sheetView zoomScaleNormal="100" workbookViewId="0">
      <selection activeCell="B31" sqref="B31"/>
    </sheetView>
  </sheetViews>
  <sheetFormatPr defaultRowHeight="14.25" x14ac:dyDescent="0.2"/>
  <cols>
    <col min="1" max="1" width="36.42578125" style="2" customWidth="1"/>
    <col min="2" max="2" width="18.28515625" style="48" customWidth="1"/>
    <col min="3" max="3" width="17.7109375" style="48" customWidth="1"/>
    <col min="4" max="5" width="18.28515625" style="48" customWidth="1"/>
    <col min="6" max="6" width="15.5703125" style="48" customWidth="1"/>
    <col min="7" max="7" width="14.42578125" style="48" bestFit="1" customWidth="1"/>
    <col min="8" max="9" width="15.42578125" style="93" customWidth="1"/>
    <col min="10" max="10" width="14.140625" style="2" bestFit="1" customWidth="1"/>
    <col min="11" max="11" width="18.140625" style="2" bestFit="1" customWidth="1"/>
    <col min="12" max="12" width="14" style="2" customWidth="1"/>
    <col min="13" max="13" width="11.5703125" style="2" bestFit="1" customWidth="1"/>
    <col min="14" max="258" width="9.140625" style="2"/>
    <col min="259" max="259" width="36.42578125" style="2" customWidth="1"/>
    <col min="260" max="261" width="13.7109375" style="2" customWidth="1"/>
    <col min="262" max="262" width="14.85546875" style="2" bestFit="1" customWidth="1"/>
    <col min="263" max="263" width="13.7109375" style="2" customWidth="1"/>
    <col min="264" max="265" width="15.42578125" style="2" customWidth="1"/>
    <col min="266" max="266" width="14" style="2" bestFit="1" customWidth="1"/>
    <col min="267" max="267" width="9.140625" style="2"/>
    <col min="268" max="268" width="14" style="2" customWidth="1"/>
    <col min="269" max="514" width="9.140625" style="2"/>
    <col min="515" max="515" width="36.42578125" style="2" customWidth="1"/>
    <col min="516" max="517" width="13.7109375" style="2" customWidth="1"/>
    <col min="518" max="518" width="14.85546875" style="2" bestFit="1" customWidth="1"/>
    <col min="519" max="519" width="13.7109375" style="2" customWidth="1"/>
    <col min="520" max="521" width="15.42578125" style="2" customWidth="1"/>
    <col min="522" max="522" width="14" style="2" bestFit="1" customWidth="1"/>
    <col min="523" max="523" width="9.140625" style="2"/>
    <col min="524" max="524" width="14" style="2" customWidth="1"/>
    <col min="525" max="770" width="9.140625" style="2"/>
    <col min="771" max="771" width="36.42578125" style="2" customWidth="1"/>
    <col min="772" max="773" width="13.7109375" style="2" customWidth="1"/>
    <col min="774" max="774" width="14.85546875" style="2" bestFit="1" customWidth="1"/>
    <col min="775" max="775" width="13.7109375" style="2" customWidth="1"/>
    <col min="776" max="777" width="15.42578125" style="2" customWidth="1"/>
    <col min="778" max="778" width="14" style="2" bestFit="1" customWidth="1"/>
    <col min="779" max="779" width="9.140625" style="2"/>
    <col min="780" max="780" width="14" style="2" customWidth="1"/>
    <col min="781" max="1026" width="9.140625" style="2"/>
    <col min="1027" max="1027" width="36.42578125" style="2" customWidth="1"/>
    <col min="1028" max="1029" width="13.7109375" style="2" customWidth="1"/>
    <col min="1030" max="1030" width="14.85546875" style="2" bestFit="1" customWidth="1"/>
    <col min="1031" max="1031" width="13.7109375" style="2" customWidth="1"/>
    <col min="1032" max="1033" width="15.42578125" style="2" customWidth="1"/>
    <col min="1034" max="1034" width="14" style="2" bestFit="1" customWidth="1"/>
    <col min="1035" max="1035" width="9.140625" style="2"/>
    <col min="1036" max="1036" width="14" style="2" customWidth="1"/>
    <col min="1037" max="1282" width="9.140625" style="2"/>
    <col min="1283" max="1283" width="36.42578125" style="2" customWidth="1"/>
    <col min="1284" max="1285" width="13.7109375" style="2" customWidth="1"/>
    <col min="1286" max="1286" width="14.85546875" style="2" bestFit="1" customWidth="1"/>
    <col min="1287" max="1287" width="13.7109375" style="2" customWidth="1"/>
    <col min="1288" max="1289" width="15.42578125" style="2" customWidth="1"/>
    <col min="1290" max="1290" width="14" style="2" bestFit="1" customWidth="1"/>
    <col min="1291" max="1291" width="9.140625" style="2"/>
    <col min="1292" max="1292" width="14" style="2" customWidth="1"/>
    <col min="1293" max="1538" width="9.140625" style="2"/>
    <col min="1539" max="1539" width="36.42578125" style="2" customWidth="1"/>
    <col min="1540" max="1541" width="13.7109375" style="2" customWidth="1"/>
    <col min="1542" max="1542" width="14.85546875" style="2" bestFit="1" customWidth="1"/>
    <col min="1543" max="1543" width="13.7109375" style="2" customWidth="1"/>
    <col min="1544" max="1545" width="15.42578125" style="2" customWidth="1"/>
    <col min="1546" max="1546" width="14" style="2" bestFit="1" customWidth="1"/>
    <col min="1547" max="1547" width="9.140625" style="2"/>
    <col min="1548" max="1548" width="14" style="2" customWidth="1"/>
    <col min="1549" max="1794" width="9.140625" style="2"/>
    <col min="1795" max="1795" width="36.42578125" style="2" customWidth="1"/>
    <col min="1796" max="1797" width="13.7109375" style="2" customWidth="1"/>
    <col min="1798" max="1798" width="14.85546875" style="2" bestFit="1" customWidth="1"/>
    <col min="1799" max="1799" width="13.7109375" style="2" customWidth="1"/>
    <col min="1800" max="1801" width="15.42578125" style="2" customWidth="1"/>
    <col min="1802" max="1802" width="14" style="2" bestFit="1" customWidth="1"/>
    <col min="1803" max="1803" width="9.140625" style="2"/>
    <col min="1804" max="1804" width="14" style="2" customWidth="1"/>
    <col min="1805" max="2050" width="9.140625" style="2"/>
    <col min="2051" max="2051" width="36.42578125" style="2" customWidth="1"/>
    <col min="2052" max="2053" width="13.7109375" style="2" customWidth="1"/>
    <col min="2054" max="2054" width="14.85546875" style="2" bestFit="1" customWidth="1"/>
    <col min="2055" max="2055" width="13.7109375" style="2" customWidth="1"/>
    <col min="2056" max="2057" width="15.42578125" style="2" customWidth="1"/>
    <col min="2058" max="2058" width="14" style="2" bestFit="1" customWidth="1"/>
    <col min="2059" max="2059" width="9.140625" style="2"/>
    <col min="2060" max="2060" width="14" style="2" customWidth="1"/>
    <col min="2061" max="2306" width="9.140625" style="2"/>
    <col min="2307" max="2307" width="36.42578125" style="2" customWidth="1"/>
    <col min="2308" max="2309" width="13.7109375" style="2" customWidth="1"/>
    <col min="2310" max="2310" width="14.85546875" style="2" bestFit="1" customWidth="1"/>
    <col min="2311" max="2311" width="13.7109375" style="2" customWidth="1"/>
    <col min="2312" max="2313" width="15.42578125" style="2" customWidth="1"/>
    <col min="2314" max="2314" width="14" style="2" bestFit="1" customWidth="1"/>
    <col min="2315" max="2315" width="9.140625" style="2"/>
    <col min="2316" max="2316" width="14" style="2" customWidth="1"/>
    <col min="2317" max="2562" width="9.140625" style="2"/>
    <col min="2563" max="2563" width="36.42578125" style="2" customWidth="1"/>
    <col min="2564" max="2565" width="13.7109375" style="2" customWidth="1"/>
    <col min="2566" max="2566" width="14.85546875" style="2" bestFit="1" customWidth="1"/>
    <col min="2567" max="2567" width="13.7109375" style="2" customWidth="1"/>
    <col min="2568" max="2569" width="15.42578125" style="2" customWidth="1"/>
    <col min="2570" max="2570" width="14" style="2" bestFit="1" customWidth="1"/>
    <col min="2571" max="2571" width="9.140625" style="2"/>
    <col min="2572" max="2572" width="14" style="2" customWidth="1"/>
    <col min="2573" max="2818" width="9.140625" style="2"/>
    <col min="2819" max="2819" width="36.42578125" style="2" customWidth="1"/>
    <col min="2820" max="2821" width="13.7109375" style="2" customWidth="1"/>
    <col min="2822" max="2822" width="14.85546875" style="2" bestFit="1" customWidth="1"/>
    <col min="2823" max="2823" width="13.7109375" style="2" customWidth="1"/>
    <col min="2824" max="2825" width="15.42578125" style="2" customWidth="1"/>
    <col min="2826" max="2826" width="14" style="2" bestFit="1" customWidth="1"/>
    <col min="2827" max="2827" width="9.140625" style="2"/>
    <col min="2828" max="2828" width="14" style="2" customWidth="1"/>
    <col min="2829" max="3074" width="9.140625" style="2"/>
    <col min="3075" max="3075" width="36.42578125" style="2" customWidth="1"/>
    <col min="3076" max="3077" width="13.7109375" style="2" customWidth="1"/>
    <col min="3078" max="3078" width="14.85546875" style="2" bestFit="1" customWidth="1"/>
    <col min="3079" max="3079" width="13.7109375" style="2" customWidth="1"/>
    <col min="3080" max="3081" width="15.42578125" style="2" customWidth="1"/>
    <col min="3082" max="3082" width="14" style="2" bestFit="1" customWidth="1"/>
    <col min="3083" max="3083" width="9.140625" style="2"/>
    <col min="3084" max="3084" width="14" style="2" customWidth="1"/>
    <col min="3085" max="3330" width="9.140625" style="2"/>
    <col min="3331" max="3331" width="36.42578125" style="2" customWidth="1"/>
    <col min="3332" max="3333" width="13.7109375" style="2" customWidth="1"/>
    <col min="3334" max="3334" width="14.85546875" style="2" bestFit="1" customWidth="1"/>
    <col min="3335" max="3335" width="13.7109375" style="2" customWidth="1"/>
    <col min="3336" max="3337" width="15.42578125" style="2" customWidth="1"/>
    <col min="3338" max="3338" width="14" style="2" bestFit="1" customWidth="1"/>
    <col min="3339" max="3339" width="9.140625" style="2"/>
    <col min="3340" max="3340" width="14" style="2" customWidth="1"/>
    <col min="3341" max="3586" width="9.140625" style="2"/>
    <col min="3587" max="3587" width="36.42578125" style="2" customWidth="1"/>
    <col min="3588" max="3589" width="13.7109375" style="2" customWidth="1"/>
    <col min="3590" max="3590" width="14.85546875" style="2" bestFit="1" customWidth="1"/>
    <col min="3591" max="3591" width="13.7109375" style="2" customWidth="1"/>
    <col min="3592" max="3593" width="15.42578125" style="2" customWidth="1"/>
    <col min="3594" max="3594" width="14" style="2" bestFit="1" customWidth="1"/>
    <col min="3595" max="3595" width="9.140625" style="2"/>
    <col min="3596" max="3596" width="14" style="2" customWidth="1"/>
    <col min="3597" max="3842" width="9.140625" style="2"/>
    <col min="3843" max="3843" width="36.42578125" style="2" customWidth="1"/>
    <col min="3844" max="3845" width="13.7109375" style="2" customWidth="1"/>
    <col min="3846" max="3846" width="14.85546875" style="2" bestFit="1" customWidth="1"/>
    <col min="3847" max="3847" width="13.7109375" style="2" customWidth="1"/>
    <col min="3848" max="3849" width="15.42578125" style="2" customWidth="1"/>
    <col min="3850" max="3850" width="14" style="2" bestFit="1" customWidth="1"/>
    <col min="3851" max="3851" width="9.140625" style="2"/>
    <col min="3852" max="3852" width="14" style="2" customWidth="1"/>
    <col min="3853" max="4098" width="9.140625" style="2"/>
    <col min="4099" max="4099" width="36.42578125" style="2" customWidth="1"/>
    <col min="4100" max="4101" width="13.7109375" style="2" customWidth="1"/>
    <col min="4102" max="4102" width="14.85546875" style="2" bestFit="1" customWidth="1"/>
    <col min="4103" max="4103" width="13.7109375" style="2" customWidth="1"/>
    <col min="4104" max="4105" width="15.42578125" style="2" customWidth="1"/>
    <col min="4106" max="4106" width="14" style="2" bestFit="1" customWidth="1"/>
    <col min="4107" max="4107" width="9.140625" style="2"/>
    <col min="4108" max="4108" width="14" style="2" customWidth="1"/>
    <col min="4109" max="4354" width="9.140625" style="2"/>
    <col min="4355" max="4355" width="36.42578125" style="2" customWidth="1"/>
    <col min="4356" max="4357" width="13.7109375" style="2" customWidth="1"/>
    <col min="4358" max="4358" width="14.85546875" style="2" bestFit="1" customWidth="1"/>
    <col min="4359" max="4359" width="13.7109375" style="2" customWidth="1"/>
    <col min="4360" max="4361" width="15.42578125" style="2" customWidth="1"/>
    <col min="4362" max="4362" width="14" style="2" bestFit="1" customWidth="1"/>
    <col min="4363" max="4363" width="9.140625" style="2"/>
    <col min="4364" max="4364" width="14" style="2" customWidth="1"/>
    <col min="4365" max="4610" width="9.140625" style="2"/>
    <col min="4611" max="4611" width="36.42578125" style="2" customWidth="1"/>
    <col min="4612" max="4613" width="13.7109375" style="2" customWidth="1"/>
    <col min="4614" max="4614" width="14.85546875" style="2" bestFit="1" customWidth="1"/>
    <col min="4615" max="4615" width="13.7109375" style="2" customWidth="1"/>
    <col min="4616" max="4617" width="15.42578125" style="2" customWidth="1"/>
    <col min="4618" max="4618" width="14" style="2" bestFit="1" customWidth="1"/>
    <col min="4619" max="4619" width="9.140625" style="2"/>
    <col min="4620" max="4620" width="14" style="2" customWidth="1"/>
    <col min="4621" max="4866" width="9.140625" style="2"/>
    <col min="4867" max="4867" width="36.42578125" style="2" customWidth="1"/>
    <col min="4868" max="4869" width="13.7109375" style="2" customWidth="1"/>
    <col min="4870" max="4870" width="14.85546875" style="2" bestFit="1" customWidth="1"/>
    <col min="4871" max="4871" width="13.7109375" style="2" customWidth="1"/>
    <col min="4872" max="4873" width="15.42578125" style="2" customWidth="1"/>
    <col min="4874" max="4874" width="14" style="2" bestFit="1" customWidth="1"/>
    <col min="4875" max="4875" width="9.140625" style="2"/>
    <col min="4876" max="4876" width="14" style="2" customWidth="1"/>
    <col min="4877" max="5122" width="9.140625" style="2"/>
    <col min="5123" max="5123" width="36.42578125" style="2" customWidth="1"/>
    <col min="5124" max="5125" width="13.7109375" style="2" customWidth="1"/>
    <col min="5126" max="5126" width="14.85546875" style="2" bestFit="1" customWidth="1"/>
    <col min="5127" max="5127" width="13.7109375" style="2" customWidth="1"/>
    <col min="5128" max="5129" width="15.42578125" style="2" customWidth="1"/>
    <col min="5130" max="5130" width="14" style="2" bestFit="1" customWidth="1"/>
    <col min="5131" max="5131" width="9.140625" style="2"/>
    <col min="5132" max="5132" width="14" style="2" customWidth="1"/>
    <col min="5133" max="5378" width="9.140625" style="2"/>
    <col min="5379" max="5379" width="36.42578125" style="2" customWidth="1"/>
    <col min="5380" max="5381" width="13.7109375" style="2" customWidth="1"/>
    <col min="5382" max="5382" width="14.85546875" style="2" bestFit="1" customWidth="1"/>
    <col min="5383" max="5383" width="13.7109375" style="2" customWidth="1"/>
    <col min="5384" max="5385" width="15.42578125" style="2" customWidth="1"/>
    <col min="5386" max="5386" width="14" style="2" bestFit="1" customWidth="1"/>
    <col min="5387" max="5387" width="9.140625" style="2"/>
    <col min="5388" max="5388" width="14" style="2" customWidth="1"/>
    <col min="5389" max="5634" width="9.140625" style="2"/>
    <col min="5635" max="5635" width="36.42578125" style="2" customWidth="1"/>
    <col min="5636" max="5637" width="13.7109375" style="2" customWidth="1"/>
    <col min="5638" max="5638" width="14.85546875" style="2" bestFit="1" customWidth="1"/>
    <col min="5639" max="5639" width="13.7109375" style="2" customWidth="1"/>
    <col min="5640" max="5641" width="15.42578125" style="2" customWidth="1"/>
    <col min="5642" max="5642" width="14" style="2" bestFit="1" customWidth="1"/>
    <col min="5643" max="5643" width="9.140625" style="2"/>
    <col min="5644" max="5644" width="14" style="2" customWidth="1"/>
    <col min="5645" max="5890" width="9.140625" style="2"/>
    <col min="5891" max="5891" width="36.42578125" style="2" customWidth="1"/>
    <col min="5892" max="5893" width="13.7109375" style="2" customWidth="1"/>
    <col min="5894" max="5894" width="14.85546875" style="2" bestFit="1" customWidth="1"/>
    <col min="5895" max="5895" width="13.7109375" style="2" customWidth="1"/>
    <col min="5896" max="5897" width="15.42578125" style="2" customWidth="1"/>
    <col min="5898" max="5898" width="14" style="2" bestFit="1" customWidth="1"/>
    <col min="5899" max="5899" width="9.140625" style="2"/>
    <col min="5900" max="5900" width="14" style="2" customWidth="1"/>
    <col min="5901" max="6146" width="9.140625" style="2"/>
    <col min="6147" max="6147" width="36.42578125" style="2" customWidth="1"/>
    <col min="6148" max="6149" width="13.7109375" style="2" customWidth="1"/>
    <col min="6150" max="6150" width="14.85546875" style="2" bestFit="1" customWidth="1"/>
    <col min="6151" max="6151" width="13.7109375" style="2" customWidth="1"/>
    <col min="6152" max="6153" width="15.42578125" style="2" customWidth="1"/>
    <col min="6154" max="6154" width="14" style="2" bestFit="1" customWidth="1"/>
    <col min="6155" max="6155" width="9.140625" style="2"/>
    <col min="6156" max="6156" width="14" style="2" customWidth="1"/>
    <col min="6157" max="6402" width="9.140625" style="2"/>
    <col min="6403" max="6403" width="36.42578125" style="2" customWidth="1"/>
    <col min="6404" max="6405" width="13.7109375" style="2" customWidth="1"/>
    <col min="6406" max="6406" width="14.85546875" style="2" bestFit="1" customWidth="1"/>
    <col min="6407" max="6407" width="13.7109375" style="2" customWidth="1"/>
    <col min="6408" max="6409" width="15.42578125" style="2" customWidth="1"/>
    <col min="6410" max="6410" width="14" style="2" bestFit="1" customWidth="1"/>
    <col min="6411" max="6411" width="9.140625" style="2"/>
    <col min="6412" max="6412" width="14" style="2" customWidth="1"/>
    <col min="6413" max="6658" width="9.140625" style="2"/>
    <col min="6659" max="6659" width="36.42578125" style="2" customWidth="1"/>
    <col min="6660" max="6661" width="13.7109375" style="2" customWidth="1"/>
    <col min="6662" max="6662" width="14.85546875" style="2" bestFit="1" customWidth="1"/>
    <col min="6663" max="6663" width="13.7109375" style="2" customWidth="1"/>
    <col min="6664" max="6665" width="15.42578125" style="2" customWidth="1"/>
    <col min="6666" max="6666" width="14" style="2" bestFit="1" customWidth="1"/>
    <col min="6667" max="6667" width="9.140625" style="2"/>
    <col min="6668" max="6668" width="14" style="2" customWidth="1"/>
    <col min="6669" max="6914" width="9.140625" style="2"/>
    <col min="6915" max="6915" width="36.42578125" style="2" customWidth="1"/>
    <col min="6916" max="6917" width="13.7109375" style="2" customWidth="1"/>
    <col min="6918" max="6918" width="14.85546875" style="2" bestFit="1" customWidth="1"/>
    <col min="6919" max="6919" width="13.7109375" style="2" customWidth="1"/>
    <col min="6920" max="6921" width="15.42578125" style="2" customWidth="1"/>
    <col min="6922" max="6922" width="14" style="2" bestFit="1" customWidth="1"/>
    <col min="6923" max="6923" width="9.140625" style="2"/>
    <col min="6924" max="6924" width="14" style="2" customWidth="1"/>
    <col min="6925" max="7170" width="9.140625" style="2"/>
    <col min="7171" max="7171" width="36.42578125" style="2" customWidth="1"/>
    <col min="7172" max="7173" width="13.7109375" style="2" customWidth="1"/>
    <col min="7174" max="7174" width="14.85546875" style="2" bestFit="1" customWidth="1"/>
    <col min="7175" max="7175" width="13.7109375" style="2" customWidth="1"/>
    <col min="7176" max="7177" width="15.42578125" style="2" customWidth="1"/>
    <col min="7178" max="7178" width="14" style="2" bestFit="1" customWidth="1"/>
    <col min="7179" max="7179" width="9.140625" style="2"/>
    <col min="7180" max="7180" width="14" style="2" customWidth="1"/>
    <col min="7181" max="7426" width="9.140625" style="2"/>
    <col min="7427" max="7427" width="36.42578125" style="2" customWidth="1"/>
    <col min="7428" max="7429" width="13.7109375" style="2" customWidth="1"/>
    <col min="7430" max="7430" width="14.85546875" style="2" bestFit="1" customWidth="1"/>
    <col min="7431" max="7431" width="13.7109375" style="2" customWidth="1"/>
    <col min="7432" max="7433" width="15.42578125" style="2" customWidth="1"/>
    <col min="7434" max="7434" width="14" style="2" bestFit="1" customWidth="1"/>
    <col min="7435" max="7435" width="9.140625" style="2"/>
    <col min="7436" max="7436" width="14" style="2" customWidth="1"/>
    <col min="7437" max="7682" width="9.140625" style="2"/>
    <col min="7683" max="7683" width="36.42578125" style="2" customWidth="1"/>
    <col min="7684" max="7685" width="13.7109375" style="2" customWidth="1"/>
    <col min="7686" max="7686" width="14.85546875" style="2" bestFit="1" customWidth="1"/>
    <col min="7687" max="7687" width="13.7109375" style="2" customWidth="1"/>
    <col min="7688" max="7689" width="15.42578125" style="2" customWidth="1"/>
    <col min="7690" max="7690" width="14" style="2" bestFit="1" customWidth="1"/>
    <col min="7691" max="7691" width="9.140625" style="2"/>
    <col min="7692" max="7692" width="14" style="2" customWidth="1"/>
    <col min="7693" max="7938" width="9.140625" style="2"/>
    <col min="7939" max="7939" width="36.42578125" style="2" customWidth="1"/>
    <col min="7940" max="7941" width="13.7109375" style="2" customWidth="1"/>
    <col min="7942" max="7942" width="14.85546875" style="2" bestFit="1" customWidth="1"/>
    <col min="7943" max="7943" width="13.7109375" style="2" customWidth="1"/>
    <col min="7944" max="7945" width="15.42578125" style="2" customWidth="1"/>
    <col min="7946" max="7946" width="14" style="2" bestFit="1" customWidth="1"/>
    <col min="7947" max="7947" width="9.140625" style="2"/>
    <col min="7948" max="7948" width="14" style="2" customWidth="1"/>
    <col min="7949" max="8194" width="9.140625" style="2"/>
    <col min="8195" max="8195" width="36.42578125" style="2" customWidth="1"/>
    <col min="8196" max="8197" width="13.7109375" style="2" customWidth="1"/>
    <col min="8198" max="8198" width="14.85546875" style="2" bestFit="1" customWidth="1"/>
    <col min="8199" max="8199" width="13.7109375" style="2" customWidth="1"/>
    <col min="8200" max="8201" width="15.42578125" style="2" customWidth="1"/>
    <col min="8202" max="8202" width="14" style="2" bestFit="1" customWidth="1"/>
    <col min="8203" max="8203" width="9.140625" style="2"/>
    <col min="8204" max="8204" width="14" style="2" customWidth="1"/>
    <col min="8205" max="8450" width="9.140625" style="2"/>
    <col min="8451" max="8451" width="36.42578125" style="2" customWidth="1"/>
    <col min="8452" max="8453" width="13.7109375" style="2" customWidth="1"/>
    <col min="8454" max="8454" width="14.85546875" style="2" bestFit="1" customWidth="1"/>
    <col min="8455" max="8455" width="13.7109375" style="2" customWidth="1"/>
    <col min="8456" max="8457" width="15.42578125" style="2" customWidth="1"/>
    <col min="8458" max="8458" width="14" style="2" bestFit="1" customWidth="1"/>
    <col min="8459" max="8459" width="9.140625" style="2"/>
    <col min="8460" max="8460" width="14" style="2" customWidth="1"/>
    <col min="8461" max="8706" width="9.140625" style="2"/>
    <col min="8707" max="8707" width="36.42578125" style="2" customWidth="1"/>
    <col min="8708" max="8709" width="13.7109375" style="2" customWidth="1"/>
    <col min="8710" max="8710" width="14.85546875" style="2" bestFit="1" customWidth="1"/>
    <col min="8711" max="8711" width="13.7109375" style="2" customWidth="1"/>
    <col min="8712" max="8713" width="15.42578125" style="2" customWidth="1"/>
    <col min="8714" max="8714" width="14" style="2" bestFit="1" customWidth="1"/>
    <col min="8715" max="8715" width="9.140625" style="2"/>
    <col min="8716" max="8716" width="14" style="2" customWidth="1"/>
    <col min="8717" max="8962" width="9.140625" style="2"/>
    <col min="8963" max="8963" width="36.42578125" style="2" customWidth="1"/>
    <col min="8964" max="8965" width="13.7109375" style="2" customWidth="1"/>
    <col min="8966" max="8966" width="14.85546875" style="2" bestFit="1" customWidth="1"/>
    <col min="8967" max="8967" width="13.7109375" style="2" customWidth="1"/>
    <col min="8968" max="8969" width="15.42578125" style="2" customWidth="1"/>
    <col min="8970" max="8970" width="14" style="2" bestFit="1" customWidth="1"/>
    <col min="8971" max="8971" width="9.140625" style="2"/>
    <col min="8972" max="8972" width="14" style="2" customWidth="1"/>
    <col min="8973" max="9218" width="9.140625" style="2"/>
    <col min="9219" max="9219" width="36.42578125" style="2" customWidth="1"/>
    <col min="9220" max="9221" width="13.7109375" style="2" customWidth="1"/>
    <col min="9222" max="9222" width="14.85546875" style="2" bestFit="1" customWidth="1"/>
    <col min="9223" max="9223" width="13.7109375" style="2" customWidth="1"/>
    <col min="9224" max="9225" width="15.42578125" style="2" customWidth="1"/>
    <col min="9226" max="9226" width="14" style="2" bestFit="1" customWidth="1"/>
    <col min="9227" max="9227" width="9.140625" style="2"/>
    <col min="9228" max="9228" width="14" style="2" customWidth="1"/>
    <col min="9229" max="9474" width="9.140625" style="2"/>
    <col min="9475" max="9475" width="36.42578125" style="2" customWidth="1"/>
    <col min="9476" max="9477" width="13.7109375" style="2" customWidth="1"/>
    <col min="9478" max="9478" width="14.85546875" style="2" bestFit="1" customWidth="1"/>
    <col min="9479" max="9479" width="13.7109375" style="2" customWidth="1"/>
    <col min="9480" max="9481" width="15.42578125" style="2" customWidth="1"/>
    <col min="9482" max="9482" width="14" style="2" bestFit="1" customWidth="1"/>
    <col min="9483" max="9483" width="9.140625" style="2"/>
    <col min="9484" max="9484" width="14" style="2" customWidth="1"/>
    <col min="9485" max="9730" width="9.140625" style="2"/>
    <col min="9731" max="9731" width="36.42578125" style="2" customWidth="1"/>
    <col min="9732" max="9733" width="13.7109375" style="2" customWidth="1"/>
    <col min="9734" max="9734" width="14.85546875" style="2" bestFit="1" customWidth="1"/>
    <col min="9735" max="9735" width="13.7109375" style="2" customWidth="1"/>
    <col min="9736" max="9737" width="15.42578125" style="2" customWidth="1"/>
    <col min="9738" max="9738" width="14" style="2" bestFit="1" customWidth="1"/>
    <col min="9739" max="9739" width="9.140625" style="2"/>
    <col min="9740" max="9740" width="14" style="2" customWidth="1"/>
    <col min="9741" max="9986" width="9.140625" style="2"/>
    <col min="9987" max="9987" width="36.42578125" style="2" customWidth="1"/>
    <col min="9988" max="9989" width="13.7109375" style="2" customWidth="1"/>
    <col min="9990" max="9990" width="14.85546875" style="2" bestFit="1" customWidth="1"/>
    <col min="9991" max="9991" width="13.7109375" style="2" customWidth="1"/>
    <col min="9992" max="9993" width="15.42578125" style="2" customWidth="1"/>
    <col min="9994" max="9994" width="14" style="2" bestFit="1" customWidth="1"/>
    <col min="9995" max="9995" width="9.140625" style="2"/>
    <col min="9996" max="9996" width="14" style="2" customWidth="1"/>
    <col min="9997" max="10242" width="9.140625" style="2"/>
    <col min="10243" max="10243" width="36.42578125" style="2" customWidth="1"/>
    <col min="10244" max="10245" width="13.7109375" style="2" customWidth="1"/>
    <col min="10246" max="10246" width="14.85546875" style="2" bestFit="1" customWidth="1"/>
    <col min="10247" max="10247" width="13.7109375" style="2" customWidth="1"/>
    <col min="10248" max="10249" width="15.42578125" style="2" customWidth="1"/>
    <col min="10250" max="10250" width="14" style="2" bestFit="1" customWidth="1"/>
    <col min="10251" max="10251" width="9.140625" style="2"/>
    <col min="10252" max="10252" width="14" style="2" customWidth="1"/>
    <col min="10253" max="10498" width="9.140625" style="2"/>
    <col min="10499" max="10499" width="36.42578125" style="2" customWidth="1"/>
    <col min="10500" max="10501" width="13.7109375" style="2" customWidth="1"/>
    <col min="10502" max="10502" width="14.85546875" style="2" bestFit="1" customWidth="1"/>
    <col min="10503" max="10503" width="13.7109375" style="2" customWidth="1"/>
    <col min="10504" max="10505" width="15.42578125" style="2" customWidth="1"/>
    <col min="10506" max="10506" width="14" style="2" bestFit="1" customWidth="1"/>
    <col min="10507" max="10507" width="9.140625" style="2"/>
    <col min="10508" max="10508" width="14" style="2" customWidth="1"/>
    <col min="10509" max="10754" width="9.140625" style="2"/>
    <col min="10755" max="10755" width="36.42578125" style="2" customWidth="1"/>
    <col min="10756" max="10757" width="13.7109375" style="2" customWidth="1"/>
    <col min="10758" max="10758" width="14.85546875" style="2" bestFit="1" customWidth="1"/>
    <col min="10759" max="10759" width="13.7109375" style="2" customWidth="1"/>
    <col min="10760" max="10761" width="15.42578125" style="2" customWidth="1"/>
    <col min="10762" max="10762" width="14" style="2" bestFit="1" customWidth="1"/>
    <col min="10763" max="10763" width="9.140625" style="2"/>
    <col min="10764" max="10764" width="14" style="2" customWidth="1"/>
    <col min="10765" max="11010" width="9.140625" style="2"/>
    <col min="11011" max="11011" width="36.42578125" style="2" customWidth="1"/>
    <col min="11012" max="11013" width="13.7109375" style="2" customWidth="1"/>
    <col min="11014" max="11014" width="14.85546875" style="2" bestFit="1" customWidth="1"/>
    <col min="11015" max="11015" width="13.7109375" style="2" customWidth="1"/>
    <col min="11016" max="11017" width="15.42578125" style="2" customWidth="1"/>
    <col min="11018" max="11018" width="14" style="2" bestFit="1" customWidth="1"/>
    <col min="11019" max="11019" width="9.140625" style="2"/>
    <col min="11020" max="11020" width="14" style="2" customWidth="1"/>
    <col min="11021" max="11266" width="9.140625" style="2"/>
    <col min="11267" max="11267" width="36.42578125" style="2" customWidth="1"/>
    <col min="11268" max="11269" width="13.7109375" style="2" customWidth="1"/>
    <col min="11270" max="11270" width="14.85546875" style="2" bestFit="1" customWidth="1"/>
    <col min="11271" max="11271" width="13.7109375" style="2" customWidth="1"/>
    <col min="11272" max="11273" width="15.42578125" style="2" customWidth="1"/>
    <col min="11274" max="11274" width="14" style="2" bestFit="1" customWidth="1"/>
    <col min="11275" max="11275" width="9.140625" style="2"/>
    <col min="11276" max="11276" width="14" style="2" customWidth="1"/>
    <col min="11277" max="11522" width="9.140625" style="2"/>
    <col min="11523" max="11523" width="36.42578125" style="2" customWidth="1"/>
    <col min="11524" max="11525" width="13.7109375" style="2" customWidth="1"/>
    <col min="11526" max="11526" width="14.85546875" style="2" bestFit="1" customWidth="1"/>
    <col min="11527" max="11527" width="13.7109375" style="2" customWidth="1"/>
    <col min="11528" max="11529" width="15.42578125" style="2" customWidth="1"/>
    <col min="11530" max="11530" width="14" style="2" bestFit="1" customWidth="1"/>
    <col min="11531" max="11531" width="9.140625" style="2"/>
    <col min="11532" max="11532" width="14" style="2" customWidth="1"/>
    <col min="11533" max="11778" width="9.140625" style="2"/>
    <col min="11779" max="11779" width="36.42578125" style="2" customWidth="1"/>
    <col min="11780" max="11781" width="13.7109375" style="2" customWidth="1"/>
    <col min="11782" max="11782" width="14.85546875" style="2" bestFit="1" customWidth="1"/>
    <col min="11783" max="11783" width="13.7109375" style="2" customWidth="1"/>
    <col min="11784" max="11785" width="15.42578125" style="2" customWidth="1"/>
    <col min="11786" max="11786" width="14" style="2" bestFit="1" customWidth="1"/>
    <col min="11787" max="11787" width="9.140625" style="2"/>
    <col min="11788" max="11788" width="14" style="2" customWidth="1"/>
    <col min="11789" max="12034" width="9.140625" style="2"/>
    <col min="12035" max="12035" width="36.42578125" style="2" customWidth="1"/>
    <col min="12036" max="12037" width="13.7109375" style="2" customWidth="1"/>
    <col min="12038" max="12038" width="14.85546875" style="2" bestFit="1" customWidth="1"/>
    <col min="12039" max="12039" width="13.7109375" style="2" customWidth="1"/>
    <col min="12040" max="12041" width="15.42578125" style="2" customWidth="1"/>
    <col min="12042" max="12042" width="14" style="2" bestFit="1" customWidth="1"/>
    <col min="12043" max="12043" width="9.140625" style="2"/>
    <col min="12044" max="12044" width="14" style="2" customWidth="1"/>
    <col min="12045" max="12290" width="9.140625" style="2"/>
    <col min="12291" max="12291" width="36.42578125" style="2" customWidth="1"/>
    <col min="12292" max="12293" width="13.7109375" style="2" customWidth="1"/>
    <col min="12294" max="12294" width="14.85546875" style="2" bestFit="1" customWidth="1"/>
    <col min="12295" max="12295" width="13.7109375" style="2" customWidth="1"/>
    <col min="12296" max="12297" width="15.42578125" style="2" customWidth="1"/>
    <col min="12298" max="12298" width="14" style="2" bestFit="1" customWidth="1"/>
    <col min="12299" max="12299" width="9.140625" style="2"/>
    <col min="12300" max="12300" width="14" style="2" customWidth="1"/>
    <col min="12301" max="12546" width="9.140625" style="2"/>
    <col min="12547" max="12547" width="36.42578125" style="2" customWidth="1"/>
    <col min="12548" max="12549" width="13.7109375" style="2" customWidth="1"/>
    <col min="12550" max="12550" width="14.85546875" style="2" bestFit="1" customWidth="1"/>
    <col min="12551" max="12551" width="13.7109375" style="2" customWidth="1"/>
    <col min="12552" max="12553" width="15.42578125" style="2" customWidth="1"/>
    <col min="12554" max="12554" width="14" style="2" bestFit="1" customWidth="1"/>
    <col min="12555" max="12555" width="9.140625" style="2"/>
    <col min="12556" max="12556" width="14" style="2" customWidth="1"/>
    <col min="12557" max="12802" width="9.140625" style="2"/>
    <col min="12803" max="12803" width="36.42578125" style="2" customWidth="1"/>
    <col min="12804" max="12805" width="13.7109375" style="2" customWidth="1"/>
    <col min="12806" max="12806" width="14.85546875" style="2" bestFit="1" customWidth="1"/>
    <col min="12807" max="12807" width="13.7109375" style="2" customWidth="1"/>
    <col min="12808" max="12809" width="15.42578125" style="2" customWidth="1"/>
    <col min="12810" max="12810" width="14" style="2" bestFit="1" customWidth="1"/>
    <col min="12811" max="12811" width="9.140625" style="2"/>
    <col min="12812" max="12812" width="14" style="2" customWidth="1"/>
    <col min="12813" max="13058" width="9.140625" style="2"/>
    <col min="13059" max="13059" width="36.42578125" style="2" customWidth="1"/>
    <col min="13060" max="13061" width="13.7109375" style="2" customWidth="1"/>
    <col min="13062" max="13062" width="14.85546875" style="2" bestFit="1" customWidth="1"/>
    <col min="13063" max="13063" width="13.7109375" style="2" customWidth="1"/>
    <col min="13064" max="13065" width="15.42578125" style="2" customWidth="1"/>
    <col min="13066" max="13066" width="14" style="2" bestFit="1" customWidth="1"/>
    <col min="13067" max="13067" width="9.140625" style="2"/>
    <col min="13068" max="13068" width="14" style="2" customWidth="1"/>
    <col min="13069" max="13314" width="9.140625" style="2"/>
    <col min="13315" max="13315" width="36.42578125" style="2" customWidth="1"/>
    <col min="13316" max="13317" width="13.7109375" style="2" customWidth="1"/>
    <col min="13318" max="13318" width="14.85546875" style="2" bestFit="1" customWidth="1"/>
    <col min="13319" max="13319" width="13.7109375" style="2" customWidth="1"/>
    <col min="13320" max="13321" width="15.42578125" style="2" customWidth="1"/>
    <col min="13322" max="13322" width="14" style="2" bestFit="1" customWidth="1"/>
    <col min="13323" max="13323" width="9.140625" style="2"/>
    <col min="13324" max="13324" width="14" style="2" customWidth="1"/>
    <col min="13325" max="13570" width="9.140625" style="2"/>
    <col min="13571" max="13571" width="36.42578125" style="2" customWidth="1"/>
    <col min="13572" max="13573" width="13.7109375" style="2" customWidth="1"/>
    <col min="13574" max="13574" width="14.85546875" style="2" bestFit="1" customWidth="1"/>
    <col min="13575" max="13575" width="13.7109375" style="2" customWidth="1"/>
    <col min="13576" max="13577" width="15.42578125" style="2" customWidth="1"/>
    <col min="13578" max="13578" width="14" style="2" bestFit="1" customWidth="1"/>
    <col min="13579" max="13579" width="9.140625" style="2"/>
    <col min="13580" max="13580" width="14" style="2" customWidth="1"/>
    <col min="13581" max="13826" width="9.140625" style="2"/>
    <col min="13827" max="13827" width="36.42578125" style="2" customWidth="1"/>
    <col min="13828" max="13829" width="13.7109375" style="2" customWidth="1"/>
    <col min="13830" max="13830" width="14.85546875" style="2" bestFit="1" customWidth="1"/>
    <col min="13831" max="13831" width="13.7109375" style="2" customWidth="1"/>
    <col min="13832" max="13833" width="15.42578125" style="2" customWidth="1"/>
    <col min="13834" max="13834" width="14" style="2" bestFit="1" customWidth="1"/>
    <col min="13835" max="13835" width="9.140625" style="2"/>
    <col min="13836" max="13836" width="14" style="2" customWidth="1"/>
    <col min="13837" max="14082" width="9.140625" style="2"/>
    <col min="14083" max="14083" width="36.42578125" style="2" customWidth="1"/>
    <col min="14084" max="14085" width="13.7109375" style="2" customWidth="1"/>
    <col min="14086" max="14086" width="14.85546875" style="2" bestFit="1" customWidth="1"/>
    <col min="14087" max="14087" width="13.7109375" style="2" customWidth="1"/>
    <col min="14088" max="14089" width="15.42578125" style="2" customWidth="1"/>
    <col min="14090" max="14090" width="14" style="2" bestFit="1" customWidth="1"/>
    <col min="14091" max="14091" width="9.140625" style="2"/>
    <col min="14092" max="14092" width="14" style="2" customWidth="1"/>
    <col min="14093" max="14338" width="9.140625" style="2"/>
    <col min="14339" max="14339" width="36.42578125" style="2" customWidth="1"/>
    <col min="14340" max="14341" width="13.7109375" style="2" customWidth="1"/>
    <col min="14342" max="14342" width="14.85546875" style="2" bestFit="1" customWidth="1"/>
    <col min="14343" max="14343" width="13.7109375" style="2" customWidth="1"/>
    <col min="14344" max="14345" width="15.42578125" style="2" customWidth="1"/>
    <col min="14346" max="14346" width="14" style="2" bestFit="1" customWidth="1"/>
    <col min="14347" max="14347" width="9.140625" style="2"/>
    <col min="14348" max="14348" width="14" style="2" customWidth="1"/>
    <col min="14349" max="14594" width="9.140625" style="2"/>
    <col min="14595" max="14595" width="36.42578125" style="2" customWidth="1"/>
    <col min="14596" max="14597" width="13.7109375" style="2" customWidth="1"/>
    <col min="14598" max="14598" width="14.85546875" style="2" bestFit="1" customWidth="1"/>
    <col min="14599" max="14599" width="13.7109375" style="2" customWidth="1"/>
    <col min="14600" max="14601" width="15.42578125" style="2" customWidth="1"/>
    <col min="14602" max="14602" width="14" style="2" bestFit="1" customWidth="1"/>
    <col min="14603" max="14603" width="9.140625" style="2"/>
    <col min="14604" max="14604" width="14" style="2" customWidth="1"/>
    <col min="14605" max="14850" width="9.140625" style="2"/>
    <col min="14851" max="14851" width="36.42578125" style="2" customWidth="1"/>
    <col min="14852" max="14853" width="13.7109375" style="2" customWidth="1"/>
    <col min="14854" max="14854" width="14.85546875" style="2" bestFit="1" customWidth="1"/>
    <col min="14855" max="14855" width="13.7109375" style="2" customWidth="1"/>
    <col min="14856" max="14857" width="15.42578125" style="2" customWidth="1"/>
    <col min="14858" max="14858" width="14" style="2" bestFit="1" customWidth="1"/>
    <col min="14859" max="14859" width="9.140625" style="2"/>
    <col min="14860" max="14860" width="14" style="2" customWidth="1"/>
    <col min="14861" max="15106" width="9.140625" style="2"/>
    <col min="15107" max="15107" width="36.42578125" style="2" customWidth="1"/>
    <col min="15108" max="15109" width="13.7109375" style="2" customWidth="1"/>
    <col min="15110" max="15110" width="14.85546875" style="2" bestFit="1" customWidth="1"/>
    <col min="15111" max="15111" width="13.7109375" style="2" customWidth="1"/>
    <col min="15112" max="15113" width="15.42578125" style="2" customWidth="1"/>
    <col min="15114" max="15114" width="14" style="2" bestFit="1" customWidth="1"/>
    <col min="15115" max="15115" width="9.140625" style="2"/>
    <col min="15116" max="15116" width="14" style="2" customWidth="1"/>
    <col min="15117" max="15362" width="9.140625" style="2"/>
    <col min="15363" max="15363" width="36.42578125" style="2" customWidth="1"/>
    <col min="15364" max="15365" width="13.7109375" style="2" customWidth="1"/>
    <col min="15366" max="15366" width="14.85546875" style="2" bestFit="1" customWidth="1"/>
    <col min="15367" max="15367" width="13.7109375" style="2" customWidth="1"/>
    <col min="15368" max="15369" width="15.42578125" style="2" customWidth="1"/>
    <col min="15370" max="15370" width="14" style="2" bestFit="1" customWidth="1"/>
    <col min="15371" max="15371" width="9.140625" style="2"/>
    <col min="15372" max="15372" width="14" style="2" customWidth="1"/>
    <col min="15373" max="15618" width="9.140625" style="2"/>
    <col min="15619" max="15619" width="36.42578125" style="2" customWidth="1"/>
    <col min="15620" max="15621" width="13.7109375" style="2" customWidth="1"/>
    <col min="15622" max="15622" width="14.85546875" style="2" bestFit="1" customWidth="1"/>
    <col min="15623" max="15623" width="13.7109375" style="2" customWidth="1"/>
    <col min="15624" max="15625" width="15.42578125" style="2" customWidth="1"/>
    <col min="15626" max="15626" width="14" style="2" bestFit="1" customWidth="1"/>
    <col min="15627" max="15627" width="9.140625" style="2"/>
    <col min="15628" max="15628" width="14" style="2" customWidth="1"/>
    <col min="15629" max="15874" width="9.140625" style="2"/>
    <col min="15875" max="15875" width="36.42578125" style="2" customWidth="1"/>
    <col min="15876" max="15877" width="13.7109375" style="2" customWidth="1"/>
    <col min="15878" max="15878" width="14.85546875" style="2" bestFit="1" customWidth="1"/>
    <col min="15879" max="15879" width="13.7109375" style="2" customWidth="1"/>
    <col min="15880" max="15881" width="15.42578125" style="2" customWidth="1"/>
    <col min="15882" max="15882" width="14" style="2" bestFit="1" customWidth="1"/>
    <col min="15883" max="15883" width="9.140625" style="2"/>
    <col min="15884" max="15884" width="14" style="2" customWidth="1"/>
    <col min="15885" max="16130" width="9.140625" style="2"/>
    <col min="16131" max="16131" width="36.42578125" style="2" customWidth="1"/>
    <col min="16132" max="16133" width="13.7109375" style="2" customWidth="1"/>
    <col min="16134" max="16134" width="14.85546875" style="2" bestFit="1" customWidth="1"/>
    <col min="16135" max="16135" width="13.7109375" style="2" customWidth="1"/>
    <col min="16136" max="16137" width="15.42578125" style="2" customWidth="1"/>
    <col min="16138" max="16138" width="14" style="2" bestFit="1" customWidth="1"/>
    <col min="16139" max="16139" width="9.140625" style="2"/>
    <col min="16140" max="16140" width="14" style="2" customWidth="1"/>
    <col min="16141" max="16384" width="9.140625" style="2"/>
  </cols>
  <sheetData>
    <row r="1" spans="1:11" x14ac:dyDescent="0.2">
      <c r="A1" s="147" t="s">
        <v>106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x14ac:dyDescent="0.2">
      <c r="A2" s="147" t="s">
        <v>104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x14ac:dyDescent="0.2">
      <c r="B3" s="2"/>
      <c r="C3" s="2"/>
      <c r="D3" s="2"/>
      <c r="E3" s="2"/>
      <c r="F3" s="2"/>
      <c r="G3" s="2"/>
    </row>
    <row r="4" spans="1:11" ht="15.75" x14ac:dyDescent="0.25">
      <c r="A4" s="42" t="s">
        <v>76</v>
      </c>
      <c r="B4" s="51"/>
      <c r="C4" s="51"/>
      <c r="D4" s="51"/>
      <c r="E4" s="51"/>
      <c r="F4" s="51"/>
      <c r="G4" s="51"/>
      <c r="H4" s="51"/>
      <c r="I4" s="51"/>
      <c r="J4" s="92"/>
    </row>
    <row r="5" spans="1:11" s="43" customFormat="1" ht="15" thickBot="1" x14ac:dyDescent="0.25">
      <c r="B5" s="44"/>
      <c r="C5" s="44"/>
      <c r="D5" s="44"/>
      <c r="E5" s="44"/>
      <c r="F5" s="94"/>
      <c r="G5" s="94"/>
      <c r="H5" s="44"/>
      <c r="I5" s="44"/>
      <c r="J5" s="45"/>
    </row>
    <row r="6" spans="1:11" s="47" customFormat="1" ht="57.75" thickBot="1" x14ac:dyDescent="0.25">
      <c r="A6" s="95" t="s">
        <v>23</v>
      </c>
      <c r="B6" s="132" t="s">
        <v>108</v>
      </c>
      <c r="C6" s="132" t="s">
        <v>109</v>
      </c>
      <c r="D6" s="132" t="s">
        <v>110</v>
      </c>
      <c r="E6" s="132" t="s">
        <v>111</v>
      </c>
      <c r="F6" s="132" t="s">
        <v>115</v>
      </c>
      <c r="G6" s="58"/>
      <c r="H6" s="58"/>
      <c r="I6" s="58"/>
      <c r="J6" s="58"/>
      <c r="K6" s="46" t="s">
        <v>15</v>
      </c>
    </row>
    <row r="7" spans="1:11" x14ac:dyDescent="0.2">
      <c r="B7" s="55"/>
      <c r="C7" s="55"/>
      <c r="D7" s="55"/>
      <c r="E7" s="55"/>
      <c r="F7" s="55"/>
      <c r="G7" s="2"/>
      <c r="H7" s="2"/>
      <c r="I7" s="2"/>
      <c r="K7" s="48"/>
    </row>
    <row r="8" spans="1:11" x14ac:dyDescent="0.2">
      <c r="A8" s="2" t="s">
        <v>77</v>
      </c>
      <c r="B8" s="48">
        <v>426091.84</v>
      </c>
      <c r="C8" s="48">
        <v>688.69</v>
      </c>
      <c r="D8" s="48">
        <v>396374.61</v>
      </c>
      <c r="E8" s="61">
        <v>399493.81</v>
      </c>
      <c r="F8" s="61">
        <v>396374.62</v>
      </c>
      <c r="G8" s="96"/>
      <c r="H8" s="96"/>
      <c r="I8" s="48"/>
      <c r="J8" s="48"/>
      <c r="K8" s="96">
        <f t="shared" ref="K8:K24" si="0">SUM(B8:J8)</f>
        <v>1619023.5699999998</v>
      </c>
    </row>
    <row r="9" spans="1:11" x14ac:dyDescent="0.2">
      <c r="A9" s="2" t="s">
        <v>24</v>
      </c>
      <c r="B9" s="48">
        <v>666117.13</v>
      </c>
      <c r="C9" s="48">
        <v>0</v>
      </c>
      <c r="D9" s="48">
        <v>613869.84</v>
      </c>
      <c r="E9" s="61">
        <v>830403.14</v>
      </c>
      <c r="F9" s="61">
        <v>595942.54</v>
      </c>
      <c r="G9" s="96"/>
      <c r="H9" s="96"/>
      <c r="I9" s="48"/>
      <c r="J9" s="48"/>
      <c r="K9" s="96">
        <f t="shared" si="0"/>
        <v>2706332.65</v>
      </c>
    </row>
    <row r="10" spans="1:11" x14ac:dyDescent="0.2">
      <c r="A10" s="2" t="s">
        <v>25</v>
      </c>
      <c r="B10" s="48">
        <v>21454960.140000001</v>
      </c>
      <c r="C10" s="48">
        <v>26838.42</v>
      </c>
      <c r="D10" s="48">
        <v>16865652.920000002</v>
      </c>
      <c r="E10" s="61">
        <v>16869787.899999999</v>
      </c>
      <c r="F10" s="61">
        <v>16588734.810000001</v>
      </c>
      <c r="G10" s="96"/>
      <c r="H10" s="96"/>
      <c r="I10" s="48"/>
      <c r="J10" s="48"/>
      <c r="K10" s="96">
        <f t="shared" si="0"/>
        <v>71805974.189999998</v>
      </c>
    </row>
    <row r="11" spans="1:11" x14ac:dyDescent="0.2">
      <c r="A11" s="2" t="s">
        <v>26</v>
      </c>
      <c r="B11" s="48">
        <v>401130.42</v>
      </c>
      <c r="C11" s="48">
        <v>0</v>
      </c>
      <c r="D11" s="48">
        <v>294908.42</v>
      </c>
      <c r="E11" s="61">
        <v>392293.01</v>
      </c>
      <c r="F11" s="61">
        <v>294908.44</v>
      </c>
      <c r="G11" s="96"/>
      <c r="H11" s="96"/>
      <c r="I11" s="48"/>
      <c r="J11" s="48"/>
      <c r="K11" s="96">
        <f t="shared" si="0"/>
        <v>1383240.29</v>
      </c>
    </row>
    <row r="12" spans="1:11" x14ac:dyDescent="0.2">
      <c r="A12" s="2" t="s">
        <v>27</v>
      </c>
      <c r="B12" s="48">
        <v>1311698.73</v>
      </c>
      <c r="C12" s="48">
        <v>1.88</v>
      </c>
      <c r="D12" s="48">
        <v>998037.24</v>
      </c>
      <c r="E12" s="61">
        <v>1234053.5</v>
      </c>
      <c r="F12" s="61">
        <v>2168904.7999999998</v>
      </c>
      <c r="G12" s="96"/>
      <c r="H12" s="96"/>
      <c r="I12" s="48"/>
      <c r="J12" s="48"/>
      <c r="K12" s="96">
        <f t="shared" si="0"/>
        <v>5712696.1499999994</v>
      </c>
    </row>
    <row r="13" spans="1:11" x14ac:dyDescent="0.2">
      <c r="A13" s="2" t="s">
        <v>28</v>
      </c>
      <c r="B13" s="48">
        <v>303309.01</v>
      </c>
      <c r="C13" s="48">
        <v>0</v>
      </c>
      <c r="D13" s="48">
        <v>121986.32</v>
      </c>
      <c r="E13" s="61">
        <v>261751.86</v>
      </c>
      <c r="F13" s="61">
        <v>192148.58</v>
      </c>
      <c r="G13" s="96"/>
      <c r="H13" s="96"/>
      <c r="I13" s="48"/>
      <c r="J13" s="48"/>
      <c r="K13" s="96">
        <f t="shared" si="0"/>
        <v>879195.7699999999</v>
      </c>
    </row>
    <row r="14" spans="1:11" x14ac:dyDescent="0.2">
      <c r="A14" s="2" t="s">
        <v>29</v>
      </c>
      <c r="B14" s="48">
        <v>228057.57</v>
      </c>
      <c r="C14" s="48">
        <v>0</v>
      </c>
      <c r="D14" s="48">
        <v>184527.45</v>
      </c>
      <c r="E14" s="61">
        <v>211308.95</v>
      </c>
      <c r="F14" s="61">
        <v>179548.53</v>
      </c>
      <c r="G14" s="96"/>
      <c r="H14" s="96"/>
      <c r="I14" s="48"/>
      <c r="J14" s="48"/>
      <c r="K14" s="96">
        <f t="shared" si="0"/>
        <v>803442.5</v>
      </c>
    </row>
    <row r="15" spans="1:11" x14ac:dyDescent="0.2">
      <c r="A15" s="2" t="s">
        <v>30</v>
      </c>
      <c r="B15" s="48">
        <v>740217.14</v>
      </c>
      <c r="C15" s="48">
        <v>0</v>
      </c>
      <c r="D15" s="48">
        <v>723088.56</v>
      </c>
      <c r="E15" s="61">
        <v>741145.79</v>
      </c>
      <c r="F15" s="61">
        <v>1504844.76</v>
      </c>
      <c r="G15" s="96"/>
      <c r="H15" s="96"/>
      <c r="I15" s="48"/>
      <c r="J15" s="48"/>
      <c r="K15" s="96">
        <f t="shared" si="0"/>
        <v>3709296.25</v>
      </c>
    </row>
    <row r="16" spans="1:11" x14ac:dyDescent="0.2">
      <c r="A16" s="2" t="s">
        <v>31</v>
      </c>
      <c r="B16" s="48">
        <v>626401.93000000005</v>
      </c>
      <c r="C16" s="48">
        <v>0</v>
      </c>
      <c r="D16" s="48">
        <v>493970.48</v>
      </c>
      <c r="E16" s="61">
        <v>477965.56</v>
      </c>
      <c r="F16" s="61">
        <v>481492.33</v>
      </c>
      <c r="G16" s="96"/>
      <c r="H16" s="96"/>
      <c r="I16" s="48"/>
      <c r="J16" s="48"/>
      <c r="K16" s="96">
        <f t="shared" si="0"/>
        <v>2079830.3000000003</v>
      </c>
    </row>
    <row r="17" spans="1:14" x14ac:dyDescent="0.2">
      <c r="A17" s="2" t="s">
        <v>32</v>
      </c>
      <c r="B17" s="48">
        <v>833894.1</v>
      </c>
      <c r="C17" s="48">
        <v>0</v>
      </c>
      <c r="D17" s="48">
        <v>722726.47</v>
      </c>
      <c r="E17" s="61">
        <v>711947.14</v>
      </c>
      <c r="F17" s="61">
        <v>682253.55</v>
      </c>
      <c r="G17" s="96"/>
      <c r="H17" s="96"/>
      <c r="I17" s="48"/>
      <c r="J17" s="48"/>
      <c r="K17" s="96">
        <f t="shared" si="0"/>
        <v>2950821.26</v>
      </c>
    </row>
    <row r="18" spans="1:14" x14ac:dyDescent="0.2">
      <c r="A18" s="2" t="s">
        <v>33</v>
      </c>
      <c r="B18" s="48">
        <v>945823.91</v>
      </c>
      <c r="C18" s="48">
        <v>0</v>
      </c>
      <c r="D18" s="48">
        <v>858797.54</v>
      </c>
      <c r="E18" s="61">
        <v>898950.92</v>
      </c>
      <c r="F18" s="61">
        <v>842407.66</v>
      </c>
      <c r="G18" s="96"/>
      <c r="H18" s="96"/>
      <c r="I18" s="48"/>
      <c r="J18" s="48"/>
      <c r="K18" s="96">
        <f t="shared" si="0"/>
        <v>3545980.0300000003</v>
      </c>
    </row>
    <row r="19" spans="1:14" x14ac:dyDescent="0.2">
      <c r="A19" s="2" t="s">
        <v>34</v>
      </c>
      <c r="B19" s="48">
        <v>833997.01</v>
      </c>
      <c r="C19" s="48">
        <v>0</v>
      </c>
      <c r="D19" s="48">
        <v>284514.88</v>
      </c>
      <c r="E19" s="61">
        <v>483397.1</v>
      </c>
      <c r="F19" s="61">
        <v>467928.17</v>
      </c>
      <c r="G19" s="96"/>
      <c r="H19" s="96"/>
      <c r="I19" s="48"/>
      <c r="J19" s="48"/>
      <c r="K19" s="96">
        <f t="shared" si="0"/>
        <v>2069837.1600000001</v>
      </c>
    </row>
    <row r="20" spans="1:14" x14ac:dyDescent="0.2">
      <c r="A20" s="2" t="s">
        <v>35</v>
      </c>
      <c r="B20" s="48">
        <v>1328211.8400000001</v>
      </c>
      <c r="C20" s="48">
        <v>0</v>
      </c>
      <c r="D20" s="48">
        <v>723162.14</v>
      </c>
      <c r="E20" s="61">
        <v>640534.04</v>
      </c>
      <c r="F20" s="61">
        <v>1397396.37</v>
      </c>
      <c r="G20" s="96"/>
      <c r="H20" s="96"/>
      <c r="I20" s="48"/>
      <c r="J20" s="48"/>
      <c r="K20" s="96">
        <f t="shared" si="0"/>
        <v>4089304.39</v>
      </c>
    </row>
    <row r="21" spans="1:14" x14ac:dyDescent="0.2">
      <c r="A21" s="2" t="s">
        <v>37</v>
      </c>
      <c r="B21" s="48">
        <v>720420.19</v>
      </c>
      <c r="C21" s="48">
        <v>0</v>
      </c>
      <c r="D21" s="48">
        <v>681566.74</v>
      </c>
      <c r="E21" s="61">
        <v>644290.23</v>
      </c>
      <c r="F21" s="61">
        <v>644582.34</v>
      </c>
      <c r="G21" s="96"/>
      <c r="H21" s="96"/>
      <c r="I21" s="48"/>
      <c r="J21" s="48"/>
      <c r="K21" s="96">
        <f t="shared" si="0"/>
        <v>2690859.5</v>
      </c>
      <c r="M21" s="48"/>
      <c r="N21" s="48"/>
    </row>
    <row r="22" spans="1:14" x14ac:dyDescent="0.2">
      <c r="A22" s="2" t="s">
        <v>38</v>
      </c>
      <c r="B22" s="48">
        <v>830396.94</v>
      </c>
      <c r="C22" s="48">
        <v>0</v>
      </c>
      <c r="D22" s="48">
        <v>794445.18</v>
      </c>
      <c r="E22" s="61">
        <v>801164.48</v>
      </c>
      <c r="F22" s="61">
        <v>787586.84</v>
      </c>
      <c r="G22" s="96"/>
      <c r="H22" s="96"/>
      <c r="I22" s="48"/>
      <c r="J22" s="48"/>
      <c r="K22" s="96">
        <f t="shared" si="0"/>
        <v>3213593.44</v>
      </c>
    </row>
    <row r="23" spans="1:14" x14ac:dyDescent="0.2">
      <c r="A23" s="2" t="s">
        <v>39</v>
      </c>
      <c r="B23" s="48">
        <v>3604463.98</v>
      </c>
      <c r="C23" s="48">
        <v>4493.2</v>
      </c>
      <c r="D23" s="48">
        <v>2791462.49</v>
      </c>
      <c r="E23" s="61">
        <v>2899688.22</v>
      </c>
      <c r="F23" s="61">
        <v>3112491.5</v>
      </c>
      <c r="G23" s="96"/>
      <c r="H23" s="96"/>
      <c r="I23" s="48"/>
      <c r="J23" s="48"/>
      <c r="K23" s="96">
        <f t="shared" si="0"/>
        <v>12412599.390000001</v>
      </c>
    </row>
    <row r="24" spans="1:14" x14ac:dyDescent="0.2">
      <c r="A24" s="62" t="s">
        <v>40</v>
      </c>
      <c r="B24" s="67">
        <v>349496.87</v>
      </c>
      <c r="C24" s="48">
        <v>0</v>
      </c>
      <c r="D24" s="67">
        <v>204082.63</v>
      </c>
      <c r="E24" s="63">
        <v>207273.92</v>
      </c>
      <c r="F24" s="63">
        <v>204082.67</v>
      </c>
      <c r="G24" s="97"/>
      <c r="H24" s="97"/>
      <c r="I24" s="67"/>
      <c r="J24" s="67"/>
      <c r="K24" s="97">
        <f t="shared" si="0"/>
        <v>964936.09000000008</v>
      </c>
    </row>
    <row r="25" spans="1:14" x14ac:dyDescent="0.2">
      <c r="B25" s="2"/>
      <c r="C25" s="64"/>
      <c r="D25" s="2"/>
      <c r="E25" s="61"/>
      <c r="F25" s="2"/>
      <c r="G25" s="2"/>
      <c r="H25" s="2"/>
      <c r="I25" s="2"/>
      <c r="K25" s="96"/>
    </row>
    <row r="26" spans="1:14" x14ac:dyDescent="0.2">
      <c r="A26" s="65" t="s">
        <v>75</v>
      </c>
      <c r="B26" s="63">
        <f t="shared" ref="B26:J26" si="1">SUM(B8:B24)</f>
        <v>35604688.750000007</v>
      </c>
      <c r="C26" s="63">
        <f t="shared" ref="C26:F26" si="2">SUM(C8:C24)</f>
        <v>32022.19</v>
      </c>
      <c r="D26" s="63">
        <f t="shared" si="2"/>
        <v>27753173.909999993</v>
      </c>
      <c r="E26" s="63">
        <f t="shared" si="2"/>
        <v>28705449.57</v>
      </c>
      <c r="F26" s="63">
        <f t="shared" si="2"/>
        <v>30541628.510000005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  <c r="K26" s="87">
        <f>SUM(B26:J26)</f>
        <v>122636962.92999999</v>
      </c>
      <c r="L26" s="6"/>
    </row>
    <row r="27" spans="1:14" x14ac:dyDescent="0.2">
      <c r="B27" s="70"/>
      <c r="C27" s="70"/>
      <c r="D27" s="70"/>
      <c r="E27" s="2"/>
      <c r="F27" s="70"/>
      <c r="G27" s="70"/>
      <c r="H27" s="70"/>
      <c r="I27" s="70"/>
      <c r="J27" s="70"/>
      <c r="K27" s="98"/>
    </row>
    <row r="28" spans="1:14" x14ac:dyDescent="0.2">
      <c r="A28" s="49" t="s">
        <v>78</v>
      </c>
      <c r="B28" s="48">
        <v>2170835.59</v>
      </c>
      <c r="C28" s="48">
        <v>-32022.19</v>
      </c>
      <c r="D28" s="48">
        <v>1653559.64</v>
      </c>
      <c r="E28" s="66">
        <v>1702562.98</v>
      </c>
      <c r="F28" s="48">
        <v>1844343.37</v>
      </c>
      <c r="G28" s="66"/>
      <c r="H28" s="66"/>
      <c r="I28" s="99"/>
      <c r="J28" s="99"/>
      <c r="K28" s="100">
        <f>SUM(B28:J28)</f>
        <v>7339279.3899999997</v>
      </c>
      <c r="L28" s="6"/>
    </row>
    <row r="29" spans="1:14" x14ac:dyDescent="0.2">
      <c r="A29" s="49" t="s">
        <v>79</v>
      </c>
      <c r="B29" s="48">
        <v>0</v>
      </c>
      <c r="C29" s="48">
        <v>0</v>
      </c>
      <c r="D29" s="48">
        <v>0</v>
      </c>
      <c r="E29" s="66">
        <v>0</v>
      </c>
      <c r="F29" s="48">
        <v>0</v>
      </c>
      <c r="G29" s="77"/>
      <c r="H29" s="77"/>
      <c r="I29" s="101"/>
      <c r="J29" s="101"/>
      <c r="K29" s="100">
        <f>SUM(B29:J29)</f>
        <v>0</v>
      </c>
    </row>
    <row r="30" spans="1:14" x14ac:dyDescent="0.2">
      <c r="A30" s="2" t="s">
        <v>99</v>
      </c>
      <c r="B30" s="48">
        <f>133123.2-3514.83</f>
        <v>129608.37000000001</v>
      </c>
      <c r="C30" s="48">
        <v>0</v>
      </c>
      <c r="D30" s="48">
        <v>0</v>
      </c>
      <c r="E30" s="66">
        <v>0</v>
      </c>
      <c r="F30" s="48">
        <v>0</v>
      </c>
      <c r="G30" s="77"/>
      <c r="H30" s="77"/>
      <c r="I30" s="101"/>
      <c r="J30" s="101"/>
      <c r="K30" s="100">
        <f>SUM(B30:J30)</f>
        <v>129608.37000000001</v>
      </c>
    </row>
    <row r="31" spans="1:14" x14ac:dyDescent="0.2">
      <c r="A31" s="56" t="s">
        <v>80</v>
      </c>
      <c r="B31" s="48">
        <v>173970.39</v>
      </c>
      <c r="C31" s="48">
        <v>0</v>
      </c>
      <c r="D31" s="48">
        <v>116765.31</v>
      </c>
      <c r="E31" s="66">
        <v>91226.4</v>
      </c>
      <c r="F31" s="48">
        <v>154274.78</v>
      </c>
      <c r="G31" s="78"/>
      <c r="H31" s="102"/>
      <c r="I31" s="102"/>
      <c r="J31" s="101"/>
      <c r="K31" s="100">
        <f>SUM(B31:J31)</f>
        <v>536236.88</v>
      </c>
    </row>
    <row r="32" spans="1:14" s="49" customFormat="1" x14ac:dyDescent="0.2">
      <c r="A32" s="103" t="s">
        <v>81</v>
      </c>
      <c r="B32" s="67">
        <v>0</v>
      </c>
      <c r="C32" s="67">
        <v>0</v>
      </c>
      <c r="D32" s="67">
        <v>0</v>
      </c>
      <c r="E32" s="63"/>
      <c r="F32" s="67"/>
      <c r="G32" s="87"/>
      <c r="H32" s="87"/>
      <c r="I32" s="104"/>
      <c r="J32" s="104"/>
      <c r="K32" s="67">
        <f>SUM(B32:J32)</f>
        <v>0</v>
      </c>
    </row>
    <row r="33" spans="1:11" s="49" customFormat="1" x14ac:dyDescent="0.2">
      <c r="B33" s="78"/>
      <c r="C33" s="70"/>
      <c r="D33" s="70"/>
      <c r="E33" s="2"/>
      <c r="F33" s="70"/>
      <c r="G33" s="78"/>
      <c r="H33" s="78"/>
      <c r="I33" s="78"/>
      <c r="J33" s="78"/>
      <c r="K33" s="105"/>
    </row>
    <row r="34" spans="1:11" ht="15" thickBot="1" x14ac:dyDescent="0.25">
      <c r="A34" s="68" t="s">
        <v>82</v>
      </c>
      <c r="B34" s="112">
        <f>SUM(B26:B32)</f>
        <v>38079103.100000001</v>
      </c>
      <c r="C34" s="112">
        <f t="shared" ref="C34:D34" si="3">SUM(C26:C32)</f>
        <v>0</v>
      </c>
      <c r="D34" s="112">
        <f t="shared" si="3"/>
        <v>29523498.859999992</v>
      </c>
      <c r="E34" s="112">
        <f>SUM(E26:E32)</f>
        <v>30499238.949999999</v>
      </c>
      <c r="F34" s="112">
        <f>SUM(F26:F32)</f>
        <v>32540246.660000008</v>
      </c>
      <c r="G34" s="112">
        <f t="shared" ref="G34:K34" si="4">SUM(G26:G32)</f>
        <v>0</v>
      </c>
      <c r="H34" s="112">
        <f t="shared" si="4"/>
        <v>0</v>
      </c>
      <c r="I34" s="112">
        <f t="shared" si="4"/>
        <v>0</v>
      </c>
      <c r="J34" s="112">
        <f t="shared" si="4"/>
        <v>0</v>
      </c>
      <c r="K34" s="113">
        <f t="shared" si="4"/>
        <v>130642087.56999999</v>
      </c>
    </row>
    <row r="35" spans="1:11" s="6" customFormat="1" ht="15" thickTop="1" x14ac:dyDescent="0.2">
      <c r="B35" s="93"/>
      <c r="C35" s="93"/>
      <c r="D35" s="93"/>
      <c r="E35" s="93"/>
      <c r="F35" s="93"/>
      <c r="G35" s="93"/>
      <c r="H35" s="93"/>
      <c r="I35" s="93"/>
      <c r="J35" s="93"/>
    </row>
    <row r="36" spans="1:11" x14ac:dyDescent="0.2">
      <c r="B36" s="93"/>
      <c r="C36" s="93"/>
      <c r="D36" s="93"/>
      <c r="E36" s="93"/>
      <c r="F36" s="93"/>
      <c r="G36" s="93"/>
    </row>
    <row r="37" spans="1:11" x14ac:dyDescent="0.2">
      <c r="E37" s="93"/>
      <c r="F37" s="93"/>
      <c r="G37" s="93"/>
    </row>
    <row r="40" spans="1:11" x14ac:dyDescent="0.2">
      <c r="A40" s="21"/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workbookViewId="0">
      <selection sqref="A1:J1"/>
    </sheetView>
  </sheetViews>
  <sheetFormatPr defaultRowHeight="14.25" x14ac:dyDescent="0.2"/>
  <cols>
    <col min="1" max="1" width="37.7109375" style="2" bestFit="1" customWidth="1"/>
    <col min="2" max="2" width="18.42578125" style="2" customWidth="1"/>
    <col min="3" max="3" width="17.42578125" style="2" customWidth="1"/>
    <col min="4" max="4" width="18.7109375" style="2" customWidth="1"/>
    <col min="5" max="6" width="15.28515625" style="2" bestFit="1" customWidth="1"/>
    <col min="7" max="7" width="15.7109375" style="2" bestFit="1" customWidth="1"/>
    <col min="8" max="9" width="15.140625" style="2" customWidth="1"/>
    <col min="10" max="10" width="15.7109375" style="2" customWidth="1"/>
    <col min="11" max="258" width="9.140625" style="2"/>
    <col min="259" max="259" width="36" style="2" customWidth="1"/>
    <col min="260" max="261" width="13.85546875" style="2" customWidth="1"/>
    <col min="262" max="264" width="15.140625" style="2" bestFit="1" customWidth="1"/>
    <col min="265" max="265" width="15.140625" style="2" customWidth="1"/>
    <col min="266" max="266" width="15.7109375" style="2" customWidth="1"/>
    <col min="267" max="514" width="9.140625" style="2"/>
    <col min="515" max="515" width="36" style="2" customWidth="1"/>
    <col min="516" max="517" width="13.85546875" style="2" customWidth="1"/>
    <col min="518" max="520" width="15.140625" style="2" bestFit="1" customWidth="1"/>
    <col min="521" max="521" width="15.140625" style="2" customWidth="1"/>
    <col min="522" max="522" width="15.7109375" style="2" customWidth="1"/>
    <col min="523" max="770" width="9.140625" style="2"/>
    <col min="771" max="771" width="36" style="2" customWidth="1"/>
    <col min="772" max="773" width="13.85546875" style="2" customWidth="1"/>
    <col min="774" max="776" width="15.140625" style="2" bestFit="1" customWidth="1"/>
    <col min="777" max="777" width="15.140625" style="2" customWidth="1"/>
    <col min="778" max="778" width="15.7109375" style="2" customWidth="1"/>
    <col min="779" max="1026" width="9.140625" style="2"/>
    <col min="1027" max="1027" width="36" style="2" customWidth="1"/>
    <col min="1028" max="1029" width="13.85546875" style="2" customWidth="1"/>
    <col min="1030" max="1032" width="15.140625" style="2" bestFit="1" customWidth="1"/>
    <col min="1033" max="1033" width="15.140625" style="2" customWidth="1"/>
    <col min="1034" max="1034" width="15.7109375" style="2" customWidth="1"/>
    <col min="1035" max="1282" width="9.140625" style="2"/>
    <col min="1283" max="1283" width="36" style="2" customWidth="1"/>
    <col min="1284" max="1285" width="13.85546875" style="2" customWidth="1"/>
    <col min="1286" max="1288" width="15.140625" style="2" bestFit="1" customWidth="1"/>
    <col min="1289" max="1289" width="15.140625" style="2" customWidth="1"/>
    <col min="1290" max="1290" width="15.7109375" style="2" customWidth="1"/>
    <col min="1291" max="1538" width="9.140625" style="2"/>
    <col min="1539" max="1539" width="36" style="2" customWidth="1"/>
    <col min="1540" max="1541" width="13.85546875" style="2" customWidth="1"/>
    <col min="1542" max="1544" width="15.140625" style="2" bestFit="1" customWidth="1"/>
    <col min="1545" max="1545" width="15.140625" style="2" customWidth="1"/>
    <col min="1546" max="1546" width="15.7109375" style="2" customWidth="1"/>
    <col min="1547" max="1794" width="9.140625" style="2"/>
    <col min="1795" max="1795" width="36" style="2" customWidth="1"/>
    <col min="1796" max="1797" width="13.85546875" style="2" customWidth="1"/>
    <col min="1798" max="1800" width="15.140625" style="2" bestFit="1" customWidth="1"/>
    <col min="1801" max="1801" width="15.140625" style="2" customWidth="1"/>
    <col min="1802" max="1802" width="15.7109375" style="2" customWidth="1"/>
    <col min="1803" max="2050" width="9.140625" style="2"/>
    <col min="2051" max="2051" width="36" style="2" customWidth="1"/>
    <col min="2052" max="2053" width="13.85546875" style="2" customWidth="1"/>
    <col min="2054" max="2056" width="15.140625" style="2" bestFit="1" customWidth="1"/>
    <col min="2057" max="2057" width="15.140625" style="2" customWidth="1"/>
    <col min="2058" max="2058" width="15.7109375" style="2" customWidth="1"/>
    <col min="2059" max="2306" width="9.140625" style="2"/>
    <col min="2307" max="2307" width="36" style="2" customWidth="1"/>
    <col min="2308" max="2309" width="13.85546875" style="2" customWidth="1"/>
    <col min="2310" max="2312" width="15.140625" style="2" bestFit="1" customWidth="1"/>
    <col min="2313" max="2313" width="15.140625" style="2" customWidth="1"/>
    <col min="2314" max="2314" width="15.7109375" style="2" customWidth="1"/>
    <col min="2315" max="2562" width="9.140625" style="2"/>
    <col min="2563" max="2563" width="36" style="2" customWidth="1"/>
    <col min="2564" max="2565" width="13.85546875" style="2" customWidth="1"/>
    <col min="2566" max="2568" width="15.140625" style="2" bestFit="1" customWidth="1"/>
    <col min="2569" max="2569" width="15.140625" style="2" customWidth="1"/>
    <col min="2570" max="2570" width="15.7109375" style="2" customWidth="1"/>
    <col min="2571" max="2818" width="9.140625" style="2"/>
    <col min="2819" max="2819" width="36" style="2" customWidth="1"/>
    <col min="2820" max="2821" width="13.85546875" style="2" customWidth="1"/>
    <col min="2822" max="2824" width="15.140625" style="2" bestFit="1" customWidth="1"/>
    <col min="2825" max="2825" width="15.140625" style="2" customWidth="1"/>
    <col min="2826" max="2826" width="15.7109375" style="2" customWidth="1"/>
    <col min="2827" max="3074" width="9.140625" style="2"/>
    <col min="3075" max="3075" width="36" style="2" customWidth="1"/>
    <col min="3076" max="3077" width="13.85546875" style="2" customWidth="1"/>
    <col min="3078" max="3080" width="15.140625" style="2" bestFit="1" customWidth="1"/>
    <col min="3081" max="3081" width="15.140625" style="2" customWidth="1"/>
    <col min="3082" max="3082" width="15.7109375" style="2" customWidth="1"/>
    <col min="3083" max="3330" width="9.140625" style="2"/>
    <col min="3331" max="3331" width="36" style="2" customWidth="1"/>
    <col min="3332" max="3333" width="13.85546875" style="2" customWidth="1"/>
    <col min="3334" max="3336" width="15.140625" style="2" bestFit="1" customWidth="1"/>
    <col min="3337" max="3337" width="15.140625" style="2" customWidth="1"/>
    <col min="3338" max="3338" width="15.7109375" style="2" customWidth="1"/>
    <col min="3339" max="3586" width="9.140625" style="2"/>
    <col min="3587" max="3587" width="36" style="2" customWidth="1"/>
    <col min="3588" max="3589" width="13.85546875" style="2" customWidth="1"/>
    <col min="3590" max="3592" width="15.140625" style="2" bestFit="1" customWidth="1"/>
    <col min="3593" max="3593" width="15.140625" style="2" customWidth="1"/>
    <col min="3594" max="3594" width="15.7109375" style="2" customWidth="1"/>
    <col min="3595" max="3842" width="9.140625" style="2"/>
    <col min="3843" max="3843" width="36" style="2" customWidth="1"/>
    <col min="3844" max="3845" width="13.85546875" style="2" customWidth="1"/>
    <col min="3846" max="3848" width="15.140625" style="2" bestFit="1" customWidth="1"/>
    <col min="3849" max="3849" width="15.140625" style="2" customWidth="1"/>
    <col min="3850" max="3850" width="15.7109375" style="2" customWidth="1"/>
    <col min="3851" max="4098" width="9.140625" style="2"/>
    <col min="4099" max="4099" width="36" style="2" customWidth="1"/>
    <col min="4100" max="4101" width="13.85546875" style="2" customWidth="1"/>
    <col min="4102" max="4104" width="15.140625" style="2" bestFit="1" customWidth="1"/>
    <col min="4105" max="4105" width="15.140625" style="2" customWidth="1"/>
    <col min="4106" max="4106" width="15.7109375" style="2" customWidth="1"/>
    <col min="4107" max="4354" width="9.140625" style="2"/>
    <col min="4355" max="4355" width="36" style="2" customWidth="1"/>
    <col min="4356" max="4357" width="13.85546875" style="2" customWidth="1"/>
    <col min="4358" max="4360" width="15.140625" style="2" bestFit="1" customWidth="1"/>
    <col min="4361" max="4361" width="15.140625" style="2" customWidth="1"/>
    <col min="4362" max="4362" width="15.7109375" style="2" customWidth="1"/>
    <col min="4363" max="4610" width="9.140625" style="2"/>
    <col min="4611" max="4611" width="36" style="2" customWidth="1"/>
    <col min="4612" max="4613" width="13.85546875" style="2" customWidth="1"/>
    <col min="4614" max="4616" width="15.140625" style="2" bestFit="1" customWidth="1"/>
    <col min="4617" max="4617" width="15.140625" style="2" customWidth="1"/>
    <col min="4618" max="4618" width="15.7109375" style="2" customWidth="1"/>
    <col min="4619" max="4866" width="9.140625" style="2"/>
    <col min="4867" max="4867" width="36" style="2" customWidth="1"/>
    <col min="4868" max="4869" width="13.85546875" style="2" customWidth="1"/>
    <col min="4870" max="4872" width="15.140625" style="2" bestFit="1" customWidth="1"/>
    <col min="4873" max="4873" width="15.140625" style="2" customWidth="1"/>
    <col min="4874" max="4874" width="15.7109375" style="2" customWidth="1"/>
    <col min="4875" max="5122" width="9.140625" style="2"/>
    <col min="5123" max="5123" width="36" style="2" customWidth="1"/>
    <col min="5124" max="5125" width="13.85546875" style="2" customWidth="1"/>
    <col min="5126" max="5128" width="15.140625" style="2" bestFit="1" customWidth="1"/>
    <col min="5129" max="5129" width="15.140625" style="2" customWidth="1"/>
    <col min="5130" max="5130" width="15.7109375" style="2" customWidth="1"/>
    <col min="5131" max="5378" width="9.140625" style="2"/>
    <col min="5379" max="5379" width="36" style="2" customWidth="1"/>
    <col min="5380" max="5381" width="13.85546875" style="2" customWidth="1"/>
    <col min="5382" max="5384" width="15.140625" style="2" bestFit="1" customWidth="1"/>
    <col min="5385" max="5385" width="15.140625" style="2" customWidth="1"/>
    <col min="5386" max="5386" width="15.7109375" style="2" customWidth="1"/>
    <col min="5387" max="5634" width="9.140625" style="2"/>
    <col min="5635" max="5635" width="36" style="2" customWidth="1"/>
    <col min="5636" max="5637" width="13.85546875" style="2" customWidth="1"/>
    <col min="5638" max="5640" width="15.140625" style="2" bestFit="1" customWidth="1"/>
    <col min="5641" max="5641" width="15.140625" style="2" customWidth="1"/>
    <col min="5642" max="5642" width="15.7109375" style="2" customWidth="1"/>
    <col min="5643" max="5890" width="9.140625" style="2"/>
    <col min="5891" max="5891" width="36" style="2" customWidth="1"/>
    <col min="5892" max="5893" width="13.85546875" style="2" customWidth="1"/>
    <col min="5894" max="5896" width="15.140625" style="2" bestFit="1" customWidth="1"/>
    <col min="5897" max="5897" width="15.140625" style="2" customWidth="1"/>
    <col min="5898" max="5898" width="15.7109375" style="2" customWidth="1"/>
    <col min="5899" max="6146" width="9.140625" style="2"/>
    <col min="6147" max="6147" width="36" style="2" customWidth="1"/>
    <col min="6148" max="6149" width="13.85546875" style="2" customWidth="1"/>
    <col min="6150" max="6152" width="15.140625" style="2" bestFit="1" customWidth="1"/>
    <col min="6153" max="6153" width="15.140625" style="2" customWidth="1"/>
    <col min="6154" max="6154" width="15.7109375" style="2" customWidth="1"/>
    <col min="6155" max="6402" width="9.140625" style="2"/>
    <col min="6403" max="6403" width="36" style="2" customWidth="1"/>
    <col min="6404" max="6405" width="13.85546875" style="2" customWidth="1"/>
    <col min="6406" max="6408" width="15.140625" style="2" bestFit="1" customWidth="1"/>
    <col min="6409" max="6409" width="15.140625" style="2" customWidth="1"/>
    <col min="6410" max="6410" width="15.7109375" style="2" customWidth="1"/>
    <col min="6411" max="6658" width="9.140625" style="2"/>
    <col min="6659" max="6659" width="36" style="2" customWidth="1"/>
    <col min="6660" max="6661" width="13.85546875" style="2" customWidth="1"/>
    <col min="6662" max="6664" width="15.140625" style="2" bestFit="1" customWidth="1"/>
    <col min="6665" max="6665" width="15.140625" style="2" customWidth="1"/>
    <col min="6666" max="6666" width="15.7109375" style="2" customWidth="1"/>
    <col min="6667" max="6914" width="9.140625" style="2"/>
    <col min="6915" max="6915" width="36" style="2" customWidth="1"/>
    <col min="6916" max="6917" width="13.85546875" style="2" customWidth="1"/>
    <col min="6918" max="6920" width="15.140625" style="2" bestFit="1" customWidth="1"/>
    <col min="6921" max="6921" width="15.140625" style="2" customWidth="1"/>
    <col min="6922" max="6922" width="15.7109375" style="2" customWidth="1"/>
    <col min="6923" max="7170" width="9.140625" style="2"/>
    <col min="7171" max="7171" width="36" style="2" customWidth="1"/>
    <col min="7172" max="7173" width="13.85546875" style="2" customWidth="1"/>
    <col min="7174" max="7176" width="15.140625" style="2" bestFit="1" customWidth="1"/>
    <col min="7177" max="7177" width="15.140625" style="2" customWidth="1"/>
    <col min="7178" max="7178" width="15.7109375" style="2" customWidth="1"/>
    <col min="7179" max="7426" width="9.140625" style="2"/>
    <col min="7427" max="7427" width="36" style="2" customWidth="1"/>
    <col min="7428" max="7429" width="13.85546875" style="2" customWidth="1"/>
    <col min="7430" max="7432" width="15.140625" style="2" bestFit="1" customWidth="1"/>
    <col min="7433" max="7433" width="15.140625" style="2" customWidth="1"/>
    <col min="7434" max="7434" width="15.7109375" style="2" customWidth="1"/>
    <col min="7435" max="7682" width="9.140625" style="2"/>
    <col min="7683" max="7683" width="36" style="2" customWidth="1"/>
    <col min="7684" max="7685" width="13.85546875" style="2" customWidth="1"/>
    <col min="7686" max="7688" width="15.140625" style="2" bestFit="1" customWidth="1"/>
    <col min="7689" max="7689" width="15.140625" style="2" customWidth="1"/>
    <col min="7690" max="7690" width="15.7109375" style="2" customWidth="1"/>
    <col min="7691" max="7938" width="9.140625" style="2"/>
    <col min="7939" max="7939" width="36" style="2" customWidth="1"/>
    <col min="7940" max="7941" width="13.85546875" style="2" customWidth="1"/>
    <col min="7942" max="7944" width="15.140625" style="2" bestFit="1" customWidth="1"/>
    <col min="7945" max="7945" width="15.140625" style="2" customWidth="1"/>
    <col min="7946" max="7946" width="15.7109375" style="2" customWidth="1"/>
    <col min="7947" max="8194" width="9.140625" style="2"/>
    <col min="8195" max="8195" width="36" style="2" customWidth="1"/>
    <col min="8196" max="8197" width="13.85546875" style="2" customWidth="1"/>
    <col min="8198" max="8200" width="15.140625" style="2" bestFit="1" customWidth="1"/>
    <col min="8201" max="8201" width="15.140625" style="2" customWidth="1"/>
    <col min="8202" max="8202" width="15.7109375" style="2" customWidth="1"/>
    <col min="8203" max="8450" width="9.140625" style="2"/>
    <col min="8451" max="8451" width="36" style="2" customWidth="1"/>
    <col min="8452" max="8453" width="13.85546875" style="2" customWidth="1"/>
    <col min="8454" max="8456" width="15.140625" style="2" bestFit="1" customWidth="1"/>
    <col min="8457" max="8457" width="15.140625" style="2" customWidth="1"/>
    <col min="8458" max="8458" width="15.7109375" style="2" customWidth="1"/>
    <col min="8459" max="8706" width="9.140625" style="2"/>
    <col min="8707" max="8707" width="36" style="2" customWidth="1"/>
    <col min="8708" max="8709" width="13.85546875" style="2" customWidth="1"/>
    <col min="8710" max="8712" width="15.140625" style="2" bestFit="1" customWidth="1"/>
    <col min="8713" max="8713" width="15.140625" style="2" customWidth="1"/>
    <col min="8714" max="8714" width="15.7109375" style="2" customWidth="1"/>
    <col min="8715" max="8962" width="9.140625" style="2"/>
    <col min="8963" max="8963" width="36" style="2" customWidth="1"/>
    <col min="8964" max="8965" width="13.85546875" style="2" customWidth="1"/>
    <col min="8966" max="8968" width="15.140625" style="2" bestFit="1" customWidth="1"/>
    <col min="8969" max="8969" width="15.140625" style="2" customWidth="1"/>
    <col min="8970" max="8970" width="15.7109375" style="2" customWidth="1"/>
    <col min="8971" max="9218" width="9.140625" style="2"/>
    <col min="9219" max="9219" width="36" style="2" customWidth="1"/>
    <col min="9220" max="9221" width="13.85546875" style="2" customWidth="1"/>
    <col min="9222" max="9224" width="15.140625" style="2" bestFit="1" customWidth="1"/>
    <col min="9225" max="9225" width="15.140625" style="2" customWidth="1"/>
    <col min="9226" max="9226" width="15.7109375" style="2" customWidth="1"/>
    <col min="9227" max="9474" width="9.140625" style="2"/>
    <col min="9475" max="9475" width="36" style="2" customWidth="1"/>
    <col min="9476" max="9477" width="13.85546875" style="2" customWidth="1"/>
    <col min="9478" max="9480" width="15.140625" style="2" bestFit="1" customWidth="1"/>
    <col min="9481" max="9481" width="15.140625" style="2" customWidth="1"/>
    <col min="9482" max="9482" width="15.7109375" style="2" customWidth="1"/>
    <col min="9483" max="9730" width="9.140625" style="2"/>
    <col min="9731" max="9731" width="36" style="2" customWidth="1"/>
    <col min="9732" max="9733" width="13.85546875" style="2" customWidth="1"/>
    <col min="9734" max="9736" width="15.140625" style="2" bestFit="1" customWidth="1"/>
    <col min="9737" max="9737" width="15.140625" style="2" customWidth="1"/>
    <col min="9738" max="9738" width="15.7109375" style="2" customWidth="1"/>
    <col min="9739" max="9986" width="9.140625" style="2"/>
    <col min="9987" max="9987" width="36" style="2" customWidth="1"/>
    <col min="9988" max="9989" width="13.85546875" style="2" customWidth="1"/>
    <col min="9990" max="9992" width="15.140625" style="2" bestFit="1" customWidth="1"/>
    <col min="9993" max="9993" width="15.140625" style="2" customWidth="1"/>
    <col min="9994" max="9994" width="15.7109375" style="2" customWidth="1"/>
    <col min="9995" max="10242" width="9.140625" style="2"/>
    <col min="10243" max="10243" width="36" style="2" customWidth="1"/>
    <col min="10244" max="10245" width="13.85546875" style="2" customWidth="1"/>
    <col min="10246" max="10248" width="15.140625" style="2" bestFit="1" customWidth="1"/>
    <col min="10249" max="10249" width="15.140625" style="2" customWidth="1"/>
    <col min="10250" max="10250" width="15.7109375" style="2" customWidth="1"/>
    <col min="10251" max="10498" width="9.140625" style="2"/>
    <col min="10499" max="10499" width="36" style="2" customWidth="1"/>
    <col min="10500" max="10501" width="13.85546875" style="2" customWidth="1"/>
    <col min="10502" max="10504" width="15.140625" style="2" bestFit="1" customWidth="1"/>
    <col min="10505" max="10505" width="15.140625" style="2" customWidth="1"/>
    <col min="10506" max="10506" width="15.7109375" style="2" customWidth="1"/>
    <col min="10507" max="10754" width="9.140625" style="2"/>
    <col min="10755" max="10755" width="36" style="2" customWidth="1"/>
    <col min="10756" max="10757" width="13.85546875" style="2" customWidth="1"/>
    <col min="10758" max="10760" width="15.140625" style="2" bestFit="1" customWidth="1"/>
    <col min="10761" max="10761" width="15.140625" style="2" customWidth="1"/>
    <col min="10762" max="10762" width="15.7109375" style="2" customWidth="1"/>
    <col min="10763" max="11010" width="9.140625" style="2"/>
    <col min="11011" max="11011" width="36" style="2" customWidth="1"/>
    <col min="11012" max="11013" width="13.85546875" style="2" customWidth="1"/>
    <col min="11014" max="11016" width="15.140625" style="2" bestFit="1" customWidth="1"/>
    <col min="11017" max="11017" width="15.140625" style="2" customWidth="1"/>
    <col min="11018" max="11018" width="15.7109375" style="2" customWidth="1"/>
    <col min="11019" max="11266" width="9.140625" style="2"/>
    <col min="11267" max="11267" width="36" style="2" customWidth="1"/>
    <col min="11268" max="11269" width="13.85546875" style="2" customWidth="1"/>
    <col min="11270" max="11272" width="15.140625" style="2" bestFit="1" customWidth="1"/>
    <col min="11273" max="11273" width="15.140625" style="2" customWidth="1"/>
    <col min="11274" max="11274" width="15.7109375" style="2" customWidth="1"/>
    <col min="11275" max="11522" width="9.140625" style="2"/>
    <col min="11523" max="11523" width="36" style="2" customWidth="1"/>
    <col min="11524" max="11525" width="13.85546875" style="2" customWidth="1"/>
    <col min="11526" max="11528" width="15.140625" style="2" bestFit="1" customWidth="1"/>
    <col min="11529" max="11529" width="15.140625" style="2" customWidth="1"/>
    <col min="11530" max="11530" width="15.7109375" style="2" customWidth="1"/>
    <col min="11531" max="11778" width="9.140625" style="2"/>
    <col min="11779" max="11779" width="36" style="2" customWidth="1"/>
    <col min="11780" max="11781" width="13.85546875" style="2" customWidth="1"/>
    <col min="11782" max="11784" width="15.140625" style="2" bestFit="1" customWidth="1"/>
    <col min="11785" max="11785" width="15.140625" style="2" customWidth="1"/>
    <col min="11786" max="11786" width="15.7109375" style="2" customWidth="1"/>
    <col min="11787" max="12034" width="9.140625" style="2"/>
    <col min="12035" max="12035" width="36" style="2" customWidth="1"/>
    <col min="12036" max="12037" width="13.85546875" style="2" customWidth="1"/>
    <col min="12038" max="12040" width="15.140625" style="2" bestFit="1" customWidth="1"/>
    <col min="12041" max="12041" width="15.140625" style="2" customWidth="1"/>
    <col min="12042" max="12042" width="15.7109375" style="2" customWidth="1"/>
    <col min="12043" max="12290" width="9.140625" style="2"/>
    <col min="12291" max="12291" width="36" style="2" customWidth="1"/>
    <col min="12292" max="12293" width="13.85546875" style="2" customWidth="1"/>
    <col min="12294" max="12296" width="15.140625" style="2" bestFit="1" customWidth="1"/>
    <col min="12297" max="12297" width="15.140625" style="2" customWidth="1"/>
    <col min="12298" max="12298" width="15.7109375" style="2" customWidth="1"/>
    <col min="12299" max="12546" width="9.140625" style="2"/>
    <col min="12547" max="12547" width="36" style="2" customWidth="1"/>
    <col min="12548" max="12549" width="13.85546875" style="2" customWidth="1"/>
    <col min="12550" max="12552" width="15.140625" style="2" bestFit="1" customWidth="1"/>
    <col min="12553" max="12553" width="15.140625" style="2" customWidth="1"/>
    <col min="12554" max="12554" width="15.7109375" style="2" customWidth="1"/>
    <col min="12555" max="12802" width="9.140625" style="2"/>
    <col min="12803" max="12803" width="36" style="2" customWidth="1"/>
    <col min="12804" max="12805" width="13.85546875" style="2" customWidth="1"/>
    <col min="12806" max="12808" width="15.140625" style="2" bestFit="1" customWidth="1"/>
    <col min="12809" max="12809" width="15.140625" style="2" customWidth="1"/>
    <col min="12810" max="12810" width="15.7109375" style="2" customWidth="1"/>
    <col min="12811" max="13058" width="9.140625" style="2"/>
    <col min="13059" max="13059" width="36" style="2" customWidth="1"/>
    <col min="13060" max="13061" width="13.85546875" style="2" customWidth="1"/>
    <col min="13062" max="13064" width="15.140625" style="2" bestFit="1" customWidth="1"/>
    <col min="13065" max="13065" width="15.140625" style="2" customWidth="1"/>
    <col min="13066" max="13066" width="15.7109375" style="2" customWidth="1"/>
    <col min="13067" max="13314" width="9.140625" style="2"/>
    <col min="13315" max="13315" width="36" style="2" customWidth="1"/>
    <col min="13316" max="13317" width="13.85546875" style="2" customWidth="1"/>
    <col min="13318" max="13320" width="15.140625" style="2" bestFit="1" customWidth="1"/>
    <col min="13321" max="13321" width="15.140625" style="2" customWidth="1"/>
    <col min="13322" max="13322" width="15.7109375" style="2" customWidth="1"/>
    <col min="13323" max="13570" width="9.140625" style="2"/>
    <col min="13571" max="13571" width="36" style="2" customWidth="1"/>
    <col min="13572" max="13573" width="13.85546875" style="2" customWidth="1"/>
    <col min="13574" max="13576" width="15.140625" style="2" bestFit="1" customWidth="1"/>
    <col min="13577" max="13577" width="15.140625" style="2" customWidth="1"/>
    <col min="13578" max="13578" width="15.7109375" style="2" customWidth="1"/>
    <col min="13579" max="13826" width="9.140625" style="2"/>
    <col min="13827" max="13827" width="36" style="2" customWidth="1"/>
    <col min="13828" max="13829" width="13.85546875" style="2" customWidth="1"/>
    <col min="13830" max="13832" width="15.140625" style="2" bestFit="1" customWidth="1"/>
    <col min="13833" max="13833" width="15.140625" style="2" customWidth="1"/>
    <col min="13834" max="13834" width="15.7109375" style="2" customWidth="1"/>
    <col min="13835" max="14082" width="9.140625" style="2"/>
    <col min="14083" max="14083" width="36" style="2" customWidth="1"/>
    <col min="14084" max="14085" width="13.85546875" style="2" customWidth="1"/>
    <col min="14086" max="14088" width="15.140625" style="2" bestFit="1" customWidth="1"/>
    <col min="14089" max="14089" width="15.140625" style="2" customWidth="1"/>
    <col min="14090" max="14090" width="15.7109375" style="2" customWidth="1"/>
    <col min="14091" max="14338" width="9.140625" style="2"/>
    <col min="14339" max="14339" width="36" style="2" customWidth="1"/>
    <col min="14340" max="14341" width="13.85546875" style="2" customWidth="1"/>
    <col min="14342" max="14344" width="15.140625" style="2" bestFit="1" customWidth="1"/>
    <col min="14345" max="14345" width="15.140625" style="2" customWidth="1"/>
    <col min="14346" max="14346" width="15.7109375" style="2" customWidth="1"/>
    <col min="14347" max="14594" width="9.140625" style="2"/>
    <col min="14595" max="14595" width="36" style="2" customWidth="1"/>
    <col min="14596" max="14597" width="13.85546875" style="2" customWidth="1"/>
    <col min="14598" max="14600" width="15.140625" style="2" bestFit="1" customWidth="1"/>
    <col min="14601" max="14601" width="15.140625" style="2" customWidth="1"/>
    <col min="14602" max="14602" width="15.7109375" style="2" customWidth="1"/>
    <col min="14603" max="14850" width="9.140625" style="2"/>
    <col min="14851" max="14851" width="36" style="2" customWidth="1"/>
    <col min="14852" max="14853" width="13.85546875" style="2" customWidth="1"/>
    <col min="14854" max="14856" width="15.140625" style="2" bestFit="1" customWidth="1"/>
    <col min="14857" max="14857" width="15.140625" style="2" customWidth="1"/>
    <col min="14858" max="14858" width="15.7109375" style="2" customWidth="1"/>
    <col min="14859" max="15106" width="9.140625" style="2"/>
    <col min="15107" max="15107" width="36" style="2" customWidth="1"/>
    <col min="15108" max="15109" width="13.85546875" style="2" customWidth="1"/>
    <col min="15110" max="15112" width="15.140625" style="2" bestFit="1" customWidth="1"/>
    <col min="15113" max="15113" width="15.140625" style="2" customWidth="1"/>
    <col min="15114" max="15114" width="15.7109375" style="2" customWidth="1"/>
    <col min="15115" max="15362" width="9.140625" style="2"/>
    <col min="15363" max="15363" width="36" style="2" customWidth="1"/>
    <col min="15364" max="15365" width="13.85546875" style="2" customWidth="1"/>
    <col min="15366" max="15368" width="15.140625" style="2" bestFit="1" customWidth="1"/>
    <col min="15369" max="15369" width="15.140625" style="2" customWidth="1"/>
    <col min="15370" max="15370" width="15.7109375" style="2" customWidth="1"/>
    <col min="15371" max="15618" width="9.140625" style="2"/>
    <col min="15619" max="15619" width="36" style="2" customWidth="1"/>
    <col min="15620" max="15621" width="13.85546875" style="2" customWidth="1"/>
    <col min="15622" max="15624" width="15.140625" style="2" bestFit="1" customWidth="1"/>
    <col min="15625" max="15625" width="15.140625" style="2" customWidth="1"/>
    <col min="15626" max="15626" width="15.7109375" style="2" customWidth="1"/>
    <col min="15627" max="15874" width="9.140625" style="2"/>
    <col min="15875" max="15875" width="36" style="2" customWidth="1"/>
    <col min="15876" max="15877" width="13.85546875" style="2" customWidth="1"/>
    <col min="15878" max="15880" width="15.140625" style="2" bestFit="1" customWidth="1"/>
    <col min="15881" max="15881" width="15.140625" style="2" customWidth="1"/>
    <col min="15882" max="15882" width="15.7109375" style="2" customWidth="1"/>
    <col min="15883" max="16130" width="9.140625" style="2"/>
    <col min="16131" max="16131" width="36" style="2" customWidth="1"/>
    <col min="16132" max="16133" width="13.85546875" style="2" customWidth="1"/>
    <col min="16134" max="16136" width="15.140625" style="2" bestFit="1" customWidth="1"/>
    <col min="16137" max="16137" width="15.140625" style="2" customWidth="1"/>
    <col min="16138" max="16138" width="15.7109375" style="2" customWidth="1"/>
    <col min="16139" max="16384" width="9.140625" style="2"/>
  </cols>
  <sheetData>
    <row r="1" spans="1:11" ht="15.75" x14ac:dyDescent="0.25">
      <c r="A1" s="148" t="s">
        <v>107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ht="15.75" x14ac:dyDescent="0.25">
      <c r="A2" s="148" t="s">
        <v>104</v>
      </c>
      <c r="B2" s="148"/>
      <c r="C2" s="148"/>
      <c r="D2" s="148"/>
      <c r="E2" s="148"/>
      <c r="F2" s="148"/>
      <c r="G2" s="148"/>
      <c r="H2" s="148"/>
      <c r="I2" s="148"/>
      <c r="J2" s="148"/>
    </row>
    <row r="4" spans="1:11" x14ac:dyDescent="0.2">
      <c r="B4" s="51"/>
      <c r="C4" s="51"/>
      <c r="D4" s="31"/>
      <c r="E4" s="31"/>
      <c r="F4" s="31"/>
      <c r="G4" s="31"/>
      <c r="H4" s="52"/>
      <c r="I4" s="52"/>
    </row>
    <row r="5" spans="1:11" ht="15" thickBot="1" x14ac:dyDescent="0.25">
      <c r="B5" s="53"/>
      <c r="C5" s="54"/>
      <c r="D5" s="53"/>
      <c r="E5" s="53"/>
      <c r="F5" s="53"/>
      <c r="G5" s="53"/>
      <c r="H5" s="31"/>
      <c r="I5" s="31"/>
    </row>
    <row r="6" spans="1:11" s="55" customFormat="1" ht="42.75" customHeight="1" thickBot="1" x14ac:dyDescent="0.25">
      <c r="A6" s="57" t="s">
        <v>23</v>
      </c>
      <c r="B6" s="129" t="s">
        <v>112</v>
      </c>
      <c r="C6" s="130" t="s">
        <v>113</v>
      </c>
      <c r="D6" s="130" t="s">
        <v>116</v>
      </c>
      <c r="E6" s="131" t="s">
        <v>117</v>
      </c>
      <c r="F6" s="58"/>
      <c r="G6" s="59" t="s">
        <v>15</v>
      </c>
    </row>
    <row r="7" spans="1:11" s="55" customFormat="1" x14ac:dyDescent="0.2"/>
    <row r="8" spans="1:11" x14ac:dyDescent="0.2">
      <c r="A8" s="2" t="s">
        <v>77</v>
      </c>
      <c r="B8" s="60">
        <v>104255.22</v>
      </c>
      <c r="C8" s="61">
        <v>0</v>
      </c>
      <c r="E8" s="61"/>
      <c r="F8" s="61"/>
      <c r="G8" s="61">
        <f t="shared" ref="G8:G24" si="0">SUM(B8:F8)</f>
        <v>104255.22</v>
      </c>
    </row>
    <row r="9" spans="1:11" x14ac:dyDescent="0.2">
      <c r="A9" s="2" t="s">
        <v>24</v>
      </c>
      <c r="B9" s="61">
        <v>69289.41</v>
      </c>
      <c r="C9" s="61">
        <v>7155.26</v>
      </c>
      <c r="D9" s="2">
        <v>2.88</v>
      </c>
      <c r="E9" s="61">
        <v>453.4</v>
      </c>
      <c r="F9" s="61"/>
      <c r="G9" s="61">
        <f t="shared" si="0"/>
        <v>76900.95</v>
      </c>
    </row>
    <row r="10" spans="1:11" x14ac:dyDescent="0.2">
      <c r="A10" s="2" t="s">
        <v>25</v>
      </c>
      <c r="B10" s="61">
        <v>6726833.25</v>
      </c>
      <c r="C10" s="61">
        <v>16242.15</v>
      </c>
      <c r="D10" s="2">
        <v>145.04</v>
      </c>
      <c r="E10" s="61">
        <v>1002.97</v>
      </c>
      <c r="F10" s="61"/>
      <c r="G10" s="61">
        <f t="shared" si="0"/>
        <v>6744223.4100000001</v>
      </c>
    </row>
    <row r="11" spans="1:11" x14ac:dyDescent="0.2">
      <c r="A11" s="2" t="s">
        <v>26</v>
      </c>
      <c r="B11" s="61">
        <v>78721.27</v>
      </c>
      <c r="C11" s="61">
        <v>0</v>
      </c>
      <c r="E11" s="61"/>
      <c r="F11" s="61"/>
      <c r="G11" s="61">
        <f t="shared" si="0"/>
        <v>78721.27</v>
      </c>
    </row>
    <row r="12" spans="1:11" x14ac:dyDescent="0.2">
      <c r="A12" s="2" t="s">
        <v>27</v>
      </c>
      <c r="B12" s="61">
        <v>139037.96</v>
      </c>
      <c r="C12" s="61">
        <v>30978.12</v>
      </c>
      <c r="D12" s="70"/>
      <c r="E12" s="61">
        <v>1948.5</v>
      </c>
      <c r="F12" s="61"/>
      <c r="G12" s="61">
        <f t="shared" si="0"/>
        <v>171964.58</v>
      </c>
    </row>
    <row r="13" spans="1:11" x14ac:dyDescent="0.2">
      <c r="A13" s="2" t="s">
        <v>28</v>
      </c>
      <c r="B13" s="61">
        <v>32266.83</v>
      </c>
      <c r="C13" s="61">
        <v>0</v>
      </c>
      <c r="E13" s="61"/>
      <c r="F13" s="61"/>
      <c r="G13" s="61">
        <f t="shared" si="0"/>
        <v>32266.83</v>
      </c>
    </row>
    <row r="14" spans="1:11" x14ac:dyDescent="0.2">
      <c r="A14" s="2" t="s">
        <v>29</v>
      </c>
      <c r="B14" s="61">
        <v>17359.41</v>
      </c>
      <c r="C14" s="61">
        <v>3939.95</v>
      </c>
      <c r="E14" s="61">
        <v>248.48</v>
      </c>
      <c r="F14" s="61"/>
      <c r="G14" s="61">
        <f t="shared" si="0"/>
        <v>21547.84</v>
      </c>
    </row>
    <row r="15" spans="1:11" x14ac:dyDescent="0.2">
      <c r="A15" s="2" t="s">
        <v>30</v>
      </c>
      <c r="B15" s="61">
        <v>75975.759999999995</v>
      </c>
      <c r="C15" s="61">
        <v>13771.39</v>
      </c>
      <c r="E15" s="61">
        <v>868.48</v>
      </c>
      <c r="F15" s="61"/>
      <c r="G15" s="61">
        <f t="shared" si="0"/>
        <v>90615.62999999999</v>
      </c>
    </row>
    <row r="16" spans="1:11" x14ac:dyDescent="0.2">
      <c r="A16" s="2" t="s">
        <v>31</v>
      </c>
      <c r="B16" s="61">
        <v>64308.02</v>
      </c>
      <c r="C16" s="61">
        <v>5944.61</v>
      </c>
      <c r="E16" s="61">
        <v>374.92</v>
      </c>
      <c r="F16" s="61"/>
      <c r="G16" s="61">
        <f t="shared" si="0"/>
        <v>70627.549999999988</v>
      </c>
    </row>
    <row r="17" spans="1:9" x14ac:dyDescent="0.2">
      <c r="A17" s="2" t="s">
        <v>32</v>
      </c>
      <c r="B17" s="61">
        <v>70451.820000000007</v>
      </c>
      <c r="C17" s="61">
        <v>12737.33</v>
      </c>
      <c r="E17" s="61">
        <v>788.67</v>
      </c>
      <c r="F17" s="61"/>
      <c r="G17" s="61">
        <f t="shared" si="0"/>
        <v>83977.82</v>
      </c>
    </row>
    <row r="18" spans="1:9" x14ac:dyDescent="0.2">
      <c r="A18" s="2" t="s">
        <v>33</v>
      </c>
      <c r="B18" s="61">
        <v>151369.68</v>
      </c>
      <c r="C18" s="61">
        <v>5336.94</v>
      </c>
      <c r="E18" s="61">
        <v>333.05</v>
      </c>
      <c r="F18" s="61"/>
      <c r="G18" s="61">
        <f t="shared" si="0"/>
        <v>157039.66999999998</v>
      </c>
    </row>
    <row r="19" spans="1:9" x14ac:dyDescent="0.2">
      <c r="A19" s="2" t="s">
        <v>34</v>
      </c>
      <c r="B19" s="61">
        <v>53210.83</v>
      </c>
      <c r="C19" s="61">
        <v>0</v>
      </c>
      <c r="E19" s="61"/>
      <c r="F19" s="61"/>
      <c r="G19" s="61">
        <f t="shared" si="0"/>
        <v>53210.83</v>
      </c>
    </row>
    <row r="20" spans="1:9" x14ac:dyDescent="0.2">
      <c r="A20" s="2" t="s">
        <v>35</v>
      </c>
      <c r="B20" s="61">
        <v>186778.84</v>
      </c>
      <c r="C20" s="61">
        <v>0</v>
      </c>
      <c r="E20" s="61"/>
      <c r="F20" s="61"/>
      <c r="G20" s="61">
        <f t="shared" si="0"/>
        <v>186778.84</v>
      </c>
    </row>
    <row r="21" spans="1:9" x14ac:dyDescent="0.2">
      <c r="A21" s="2" t="s">
        <v>37</v>
      </c>
      <c r="B21" s="61">
        <v>64266.15</v>
      </c>
      <c r="C21" s="61">
        <v>11511.22</v>
      </c>
      <c r="E21" s="61">
        <v>726.3</v>
      </c>
      <c r="F21" s="61"/>
      <c r="G21" s="61">
        <f t="shared" si="0"/>
        <v>76503.67</v>
      </c>
      <c r="I21" s="2" t="s">
        <v>83</v>
      </c>
    </row>
    <row r="22" spans="1:9" x14ac:dyDescent="0.2">
      <c r="A22" s="2" t="s">
        <v>38</v>
      </c>
      <c r="B22" s="61">
        <v>158086.46</v>
      </c>
      <c r="C22" s="61">
        <v>1375.28</v>
      </c>
      <c r="E22" s="61">
        <v>86.69</v>
      </c>
      <c r="F22" s="61"/>
      <c r="G22" s="61">
        <f t="shared" si="0"/>
        <v>159548.43</v>
      </c>
    </row>
    <row r="23" spans="1:9" x14ac:dyDescent="0.2">
      <c r="A23" s="2" t="s">
        <v>39</v>
      </c>
      <c r="B23" s="61">
        <v>620174.02</v>
      </c>
      <c r="C23" s="61">
        <v>16306.37</v>
      </c>
      <c r="D23" s="2">
        <v>128.78</v>
      </c>
      <c r="E23" s="61">
        <v>1026.8900000000001</v>
      </c>
      <c r="F23" s="61"/>
      <c r="G23" s="61">
        <f t="shared" si="0"/>
        <v>637636.06000000006</v>
      </c>
    </row>
    <row r="24" spans="1:9" x14ac:dyDescent="0.2">
      <c r="A24" s="62" t="s">
        <v>40</v>
      </c>
      <c r="B24" s="63">
        <v>37707.32</v>
      </c>
      <c r="C24" s="63">
        <v>0</v>
      </c>
      <c r="D24" s="62"/>
      <c r="E24" s="63"/>
      <c r="F24" s="63"/>
      <c r="G24" s="61">
        <f t="shared" si="0"/>
        <v>37707.32</v>
      </c>
    </row>
    <row r="25" spans="1:9" x14ac:dyDescent="0.2">
      <c r="B25" s="61"/>
      <c r="G25" s="64"/>
    </row>
    <row r="26" spans="1:9" x14ac:dyDescent="0.2">
      <c r="A26" s="65" t="s">
        <v>75</v>
      </c>
      <c r="B26" s="97">
        <f>SUM(B8:B24)</f>
        <v>8650092.25</v>
      </c>
      <c r="C26" s="97">
        <f>SUM(C8:C24)</f>
        <v>125298.62</v>
      </c>
      <c r="D26" s="63">
        <f t="shared" ref="D26:E26" si="1">SUM(D8:D24)</f>
        <v>276.7</v>
      </c>
      <c r="E26" s="67">
        <f t="shared" si="1"/>
        <v>7858.35</v>
      </c>
      <c r="F26" s="107">
        <v>0</v>
      </c>
      <c r="G26" s="111">
        <f>SUM(B26:F26)</f>
        <v>8783525.9199999981</v>
      </c>
      <c r="H26" s="6"/>
    </row>
    <row r="28" spans="1:9" x14ac:dyDescent="0.2">
      <c r="A28" s="49" t="s">
        <v>78</v>
      </c>
      <c r="B28" s="36">
        <v>507999.27</v>
      </c>
      <c r="C28" s="66">
        <v>8050.35</v>
      </c>
      <c r="D28" s="66">
        <v>16.98</v>
      </c>
      <c r="E28" s="66">
        <v>504.81</v>
      </c>
      <c r="F28" s="66"/>
      <c r="G28" s="61">
        <f>SUM(B28:F28)</f>
        <v>516571.41</v>
      </c>
      <c r="H28" s="6"/>
    </row>
    <row r="29" spans="1:9" s="49" customFormat="1" x14ac:dyDescent="0.2">
      <c r="A29" s="49" t="s">
        <v>79</v>
      </c>
      <c r="B29" s="66"/>
      <c r="C29" s="66"/>
      <c r="D29" s="66"/>
      <c r="E29" s="66"/>
      <c r="F29" s="66"/>
      <c r="G29" s="61">
        <f>SUM(B29:F29)</f>
        <v>0</v>
      </c>
      <c r="H29" s="37"/>
    </row>
    <row r="30" spans="1:9" x14ac:dyDescent="0.2">
      <c r="A30" s="56" t="s">
        <v>80</v>
      </c>
      <c r="B30" s="66"/>
      <c r="C30" s="66"/>
      <c r="D30" s="66"/>
      <c r="E30" s="66"/>
      <c r="F30" s="66"/>
      <c r="G30" s="61">
        <f>SUM(B30:F30)</f>
        <v>0</v>
      </c>
    </row>
    <row r="31" spans="1:9" s="49" customFormat="1" x14ac:dyDescent="0.2">
      <c r="A31" s="62" t="s">
        <v>81</v>
      </c>
      <c r="B31" s="63"/>
      <c r="C31" s="63"/>
      <c r="D31" s="63"/>
      <c r="E31" s="63"/>
      <c r="F31" s="63"/>
      <c r="G31" s="67">
        <f>SUM(B31:F31)</f>
        <v>0</v>
      </c>
      <c r="H31" s="37"/>
    </row>
    <row r="32" spans="1:9" x14ac:dyDescent="0.2">
      <c r="A32" s="49"/>
    </row>
    <row r="33" spans="1:11" ht="15" thickBot="1" x14ac:dyDescent="0.25">
      <c r="A33" s="68" t="s">
        <v>82</v>
      </c>
      <c r="B33" s="110">
        <f>SUM(B26:B31)</f>
        <v>9158091.5199999996</v>
      </c>
      <c r="C33" s="110">
        <f>SUM(C26:C31)</f>
        <v>133348.97</v>
      </c>
      <c r="D33" s="110">
        <f t="shared" ref="D33:E33" si="2">SUM(D26:D31)</f>
        <v>293.68</v>
      </c>
      <c r="E33" s="110">
        <f t="shared" si="2"/>
        <v>8363.16</v>
      </c>
      <c r="F33" s="110">
        <f>SUM(F26:F31)</f>
        <v>0</v>
      </c>
      <c r="G33" s="108">
        <f>SUM(B33:F33)</f>
        <v>9300097.3300000001</v>
      </c>
    </row>
    <row r="34" spans="1:11" s="6" customFormat="1" ht="15" thickTop="1" x14ac:dyDescent="0.2"/>
    <row r="35" spans="1:11" x14ac:dyDescent="0.2">
      <c r="J35" s="56"/>
    </row>
    <row r="36" spans="1:11" x14ac:dyDescent="0.2">
      <c r="K36" s="6"/>
    </row>
    <row r="37" spans="1:11" x14ac:dyDescent="0.2">
      <c r="K37" s="6"/>
    </row>
    <row r="39" spans="1:11" x14ac:dyDescent="0.2">
      <c r="A39" s="21"/>
      <c r="K39" s="6"/>
    </row>
  </sheetData>
  <mergeCells count="2">
    <mergeCell ref="A1:J1"/>
    <mergeCell ref="A2:J2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9"/>
  <sheetViews>
    <sheetView workbookViewId="0">
      <selection activeCell="D28" sqref="D28"/>
    </sheetView>
  </sheetViews>
  <sheetFormatPr defaultRowHeight="14.25" x14ac:dyDescent="0.2"/>
  <cols>
    <col min="1" max="1" width="5.42578125" style="2" customWidth="1"/>
    <col min="2" max="2" width="30.85546875" style="2" bestFit="1" customWidth="1"/>
    <col min="3" max="4" width="16.85546875" style="2" bestFit="1" customWidth="1"/>
    <col min="5" max="5" width="15.5703125" style="2" customWidth="1"/>
    <col min="6" max="6" width="15.7109375" style="2" customWidth="1"/>
    <col min="7" max="7" width="14.140625" style="2" customWidth="1"/>
    <col min="8" max="8" width="16.42578125" style="2" customWidth="1"/>
    <col min="9" max="9" width="18.140625" style="2" bestFit="1" customWidth="1"/>
    <col min="10" max="255" width="9.140625" style="2"/>
    <col min="256" max="256" width="5.42578125" style="2" customWidth="1"/>
    <col min="257" max="257" width="30.85546875" style="2" bestFit="1" customWidth="1"/>
    <col min="258" max="258" width="14" style="2" customWidth="1"/>
    <col min="259" max="261" width="14.140625" style="2" customWidth="1"/>
    <col min="262" max="265" width="16.42578125" style="2" customWidth="1"/>
    <col min="266" max="511" width="9.140625" style="2"/>
    <col min="512" max="512" width="5.42578125" style="2" customWidth="1"/>
    <col min="513" max="513" width="30.85546875" style="2" bestFit="1" customWidth="1"/>
    <col min="514" max="514" width="14" style="2" customWidth="1"/>
    <col min="515" max="517" width="14.140625" style="2" customWidth="1"/>
    <col min="518" max="521" width="16.42578125" style="2" customWidth="1"/>
    <col min="522" max="767" width="9.140625" style="2"/>
    <col min="768" max="768" width="5.42578125" style="2" customWidth="1"/>
    <col min="769" max="769" width="30.85546875" style="2" bestFit="1" customWidth="1"/>
    <col min="770" max="770" width="14" style="2" customWidth="1"/>
    <col min="771" max="773" width="14.140625" style="2" customWidth="1"/>
    <col min="774" max="777" width="16.42578125" style="2" customWidth="1"/>
    <col min="778" max="1023" width="9.140625" style="2"/>
    <col min="1024" max="1024" width="5.42578125" style="2" customWidth="1"/>
    <col min="1025" max="1025" width="30.85546875" style="2" bestFit="1" customWidth="1"/>
    <col min="1026" max="1026" width="14" style="2" customWidth="1"/>
    <col min="1027" max="1029" width="14.140625" style="2" customWidth="1"/>
    <col min="1030" max="1033" width="16.42578125" style="2" customWidth="1"/>
    <col min="1034" max="1279" width="9.140625" style="2"/>
    <col min="1280" max="1280" width="5.42578125" style="2" customWidth="1"/>
    <col min="1281" max="1281" width="30.85546875" style="2" bestFit="1" customWidth="1"/>
    <col min="1282" max="1282" width="14" style="2" customWidth="1"/>
    <col min="1283" max="1285" width="14.140625" style="2" customWidth="1"/>
    <col min="1286" max="1289" width="16.42578125" style="2" customWidth="1"/>
    <col min="1290" max="1535" width="9.140625" style="2"/>
    <col min="1536" max="1536" width="5.42578125" style="2" customWidth="1"/>
    <col min="1537" max="1537" width="30.85546875" style="2" bestFit="1" customWidth="1"/>
    <col min="1538" max="1538" width="14" style="2" customWidth="1"/>
    <col min="1539" max="1541" width="14.140625" style="2" customWidth="1"/>
    <col min="1542" max="1545" width="16.42578125" style="2" customWidth="1"/>
    <col min="1546" max="1791" width="9.140625" style="2"/>
    <col min="1792" max="1792" width="5.42578125" style="2" customWidth="1"/>
    <col min="1793" max="1793" width="30.85546875" style="2" bestFit="1" customWidth="1"/>
    <col min="1794" max="1794" width="14" style="2" customWidth="1"/>
    <col min="1795" max="1797" width="14.140625" style="2" customWidth="1"/>
    <col min="1798" max="1801" width="16.42578125" style="2" customWidth="1"/>
    <col min="1802" max="2047" width="9.140625" style="2"/>
    <col min="2048" max="2048" width="5.42578125" style="2" customWidth="1"/>
    <col min="2049" max="2049" width="30.85546875" style="2" bestFit="1" customWidth="1"/>
    <col min="2050" max="2050" width="14" style="2" customWidth="1"/>
    <col min="2051" max="2053" width="14.140625" style="2" customWidth="1"/>
    <col min="2054" max="2057" width="16.42578125" style="2" customWidth="1"/>
    <col min="2058" max="2303" width="9.140625" style="2"/>
    <col min="2304" max="2304" width="5.42578125" style="2" customWidth="1"/>
    <col min="2305" max="2305" width="30.85546875" style="2" bestFit="1" customWidth="1"/>
    <col min="2306" max="2306" width="14" style="2" customWidth="1"/>
    <col min="2307" max="2309" width="14.140625" style="2" customWidth="1"/>
    <col min="2310" max="2313" width="16.42578125" style="2" customWidth="1"/>
    <col min="2314" max="2559" width="9.140625" style="2"/>
    <col min="2560" max="2560" width="5.42578125" style="2" customWidth="1"/>
    <col min="2561" max="2561" width="30.85546875" style="2" bestFit="1" customWidth="1"/>
    <col min="2562" max="2562" width="14" style="2" customWidth="1"/>
    <col min="2563" max="2565" width="14.140625" style="2" customWidth="1"/>
    <col min="2566" max="2569" width="16.42578125" style="2" customWidth="1"/>
    <col min="2570" max="2815" width="9.140625" style="2"/>
    <col min="2816" max="2816" width="5.42578125" style="2" customWidth="1"/>
    <col min="2817" max="2817" width="30.85546875" style="2" bestFit="1" customWidth="1"/>
    <col min="2818" max="2818" width="14" style="2" customWidth="1"/>
    <col min="2819" max="2821" width="14.140625" style="2" customWidth="1"/>
    <col min="2822" max="2825" width="16.42578125" style="2" customWidth="1"/>
    <col min="2826" max="3071" width="9.140625" style="2"/>
    <col min="3072" max="3072" width="5.42578125" style="2" customWidth="1"/>
    <col min="3073" max="3073" width="30.85546875" style="2" bestFit="1" customWidth="1"/>
    <col min="3074" max="3074" width="14" style="2" customWidth="1"/>
    <col min="3075" max="3077" width="14.140625" style="2" customWidth="1"/>
    <col min="3078" max="3081" width="16.42578125" style="2" customWidth="1"/>
    <col min="3082" max="3327" width="9.140625" style="2"/>
    <col min="3328" max="3328" width="5.42578125" style="2" customWidth="1"/>
    <col min="3329" max="3329" width="30.85546875" style="2" bestFit="1" customWidth="1"/>
    <col min="3330" max="3330" width="14" style="2" customWidth="1"/>
    <col min="3331" max="3333" width="14.140625" style="2" customWidth="1"/>
    <col min="3334" max="3337" width="16.42578125" style="2" customWidth="1"/>
    <col min="3338" max="3583" width="9.140625" style="2"/>
    <col min="3584" max="3584" width="5.42578125" style="2" customWidth="1"/>
    <col min="3585" max="3585" width="30.85546875" style="2" bestFit="1" customWidth="1"/>
    <col min="3586" max="3586" width="14" style="2" customWidth="1"/>
    <col min="3587" max="3589" width="14.140625" style="2" customWidth="1"/>
    <col min="3590" max="3593" width="16.42578125" style="2" customWidth="1"/>
    <col min="3594" max="3839" width="9.140625" style="2"/>
    <col min="3840" max="3840" width="5.42578125" style="2" customWidth="1"/>
    <col min="3841" max="3841" width="30.85546875" style="2" bestFit="1" customWidth="1"/>
    <col min="3842" max="3842" width="14" style="2" customWidth="1"/>
    <col min="3843" max="3845" width="14.140625" style="2" customWidth="1"/>
    <col min="3846" max="3849" width="16.42578125" style="2" customWidth="1"/>
    <col min="3850" max="4095" width="9.140625" style="2"/>
    <col min="4096" max="4096" width="5.42578125" style="2" customWidth="1"/>
    <col min="4097" max="4097" width="30.85546875" style="2" bestFit="1" customWidth="1"/>
    <col min="4098" max="4098" width="14" style="2" customWidth="1"/>
    <col min="4099" max="4101" width="14.140625" style="2" customWidth="1"/>
    <col min="4102" max="4105" width="16.42578125" style="2" customWidth="1"/>
    <col min="4106" max="4351" width="9.140625" style="2"/>
    <col min="4352" max="4352" width="5.42578125" style="2" customWidth="1"/>
    <col min="4353" max="4353" width="30.85546875" style="2" bestFit="1" customWidth="1"/>
    <col min="4354" max="4354" width="14" style="2" customWidth="1"/>
    <col min="4355" max="4357" width="14.140625" style="2" customWidth="1"/>
    <col min="4358" max="4361" width="16.42578125" style="2" customWidth="1"/>
    <col min="4362" max="4607" width="9.140625" style="2"/>
    <col min="4608" max="4608" width="5.42578125" style="2" customWidth="1"/>
    <col min="4609" max="4609" width="30.85546875" style="2" bestFit="1" customWidth="1"/>
    <col min="4610" max="4610" width="14" style="2" customWidth="1"/>
    <col min="4611" max="4613" width="14.140625" style="2" customWidth="1"/>
    <col min="4614" max="4617" width="16.42578125" style="2" customWidth="1"/>
    <col min="4618" max="4863" width="9.140625" style="2"/>
    <col min="4864" max="4864" width="5.42578125" style="2" customWidth="1"/>
    <col min="4865" max="4865" width="30.85546875" style="2" bestFit="1" customWidth="1"/>
    <col min="4866" max="4866" width="14" style="2" customWidth="1"/>
    <col min="4867" max="4869" width="14.140625" style="2" customWidth="1"/>
    <col min="4870" max="4873" width="16.42578125" style="2" customWidth="1"/>
    <col min="4874" max="5119" width="9.140625" style="2"/>
    <col min="5120" max="5120" width="5.42578125" style="2" customWidth="1"/>
    <col min="5121" max="5121" width="30.85546875" style="2" bestFit="1" customWidth="1"/>
    <col min="5122" max="5122" width="14" style="2" customWidth="1"/>
    <col min="5123" max="5125" width="14.140625" style="2" customWidth="1"/>
    <col min="5126" max="5129" width="16.42578125" style="2" customWidth="1"/>
    <col min="5130" max="5375" width="9.140625" style="2"/>
    <col min="5376" max="5376" width="5.42578125" style="2" customWidth="1"/>
    <col min="5377" max="5377" width="30.85546875" style="2" bestFit="1" customWidth="1"/>
    <col min="5378" max="5378" width="14" style="2" customWidth="1"/>
    <col min="5379" max="5381" width="14.140625" style="2" customWidth="1"/>
    <col min="5382" max="5385" width="16.42578125" style="2" customWidth="1"/>
    <col min="5386" max="5631" width="9.140625" style="2"/>
    <col min="5632" max="5632" width="5.42578125" style="2" customWidth="1"/>
    <col min="5633" max="5633" width="30.85546875" style="2" bestFit="1" customWidth="1"/>
    <col min="5634" max="5634" width="14" style="2" customWidth="1"/>
    <col min="5635" max="5637" width="14.140625" style="2" customWidth="1"/>
    <col min="5638" max="5641" width="16.42578125" style="2" customWidth="1"/>
    <col min="5642" max="5887" width="9.140625" style="2"/>
    <col min="5888" max="5888" width="5.42578125" style="2" customWidth="1"/>
    <col min="5889" max="5889" width="30.85546875" style="2" bestFit="1" customWidth="1"/>
    <col min="5890" max="5890" width="14" style="2" customWidth="1"/>
    <col min="5891" max="5893" width="14.140625" style="2" customWidth="1"/>
    <col min="5894" max="5897" width="16.42578125" style="2" customWidth="1"/>
    <col min="5898" max="6143" width="9.140625" style="2"/>
    <col min="6144" max="6144" width="5.42578125" style="2" customWidth="1"/>
    <col min="6145" max="6145" width="30.85546875" style="2" bestFit="1" customWidth="1"/>
    <col min="6146" max="6146" width="14" style="2" customWidth="1"/>
    <col min="6147" max="6149" width="14.140625" style="2" customWidth="1"/>
    <col min="6150" max="6153" width="16.42578125" style="2" customWidth="1"/>
    <col min="6154" max="6399" width="9.140625" style="2"/>
    <col min="6400" max="6400" width="5.42578125" style="2" customWidth="1"/>
    <col min="6401" max="6401" width="30.85546875" style="2" bestFit="1" customWidth="1"/>
    <col min="6402" max="6402" width="14" style="2" customWidth="1"/>
    <col min="6403" max="6405" width="14.140625" style="2" customWidth="1"/>
    <col min="6406" max="6409" width="16.42578125" style="2" customWidth="1"/>
    <col min="6410" max="6655" width="9.140625" style="2"/>
    <col min="6656" max="6656" width="5.42578125" style="2" customWidth="1"/>
    <col min="6657" max="6657" width="30.85546875" style="2" bestFit="1" customWidth="1"/>
    <col min="6658" max="6658" width="14" style="2" customWidth="1"/>
    <col min="6659" max="6661" width="14.140625" style="2" customWidth="1"/>
    <col min="6662" max="6665" width="16.42578125" style="2" customWidth="1"/>
    <col min="6666" max="6911" width="9.140625" style="2"/>
    <col min="6912" max="6912" width="5.42578125" style="2" customWidth="1"/>
    <col min="6913" max="6913" width="30.85546875" style="2" bestFit="1" customWidth="1"/>
    <col min="6914" max="6914" width="14" style="2" customWidth="1"/>
    <col min="6915" max="6917" width="14.140625" style="2" customWidth="1"/>
    <col min="6918" max="6921" width="16.42578125" style="2" customWidth="1"/>
    <col min="6922" max="7167" width="9.140625" style="2"/>
    <col min="7168" max="7168" width="5.42578125" style="2" customWidth="1"/>
    <col min="7169" max="7169" width="30.85546875" style="2" bestFit="1" customWidth="1"/>
    <col min="7170" max="7170" width="14" style="2" customWidth="1"/>
    <col min="7171" max="7173" width="14.140625" style="2" customWidth="1"/>
    <col min="7174" max="7177" width="16.42578125" style="2" customWidth="1"/>
    <col min="7178" max="7423" width="9.140625" style="2"/>
    <col min="7424" max="7424" width="5.42578125" style="2" customWidth="1"/>
    <col min="7425" max="7425" width="30.85546875" style="2" bestFit="1" customWidth="1"/>
    <col min="7426" max="7426" width="14" style="2" customWidth="1"/>
    <col min="7427" max="7429" width="14.140625" style="2" customWidth="1"/>
    <col min="7430" max="7433" width="16.42578125" style="2" customWidth="1"/>
    <col min="7434" max="7679" width="9.140625" style="2"/>
    <col min="7680" max="7680" width="5.42578125" style="2" customWidth="1"/>
    <col min="7681" max="7681" width="30.85546875" style="2" bestFit="1" customWidth="1"/>
    <col min="7682" max="7682" width="14" style="2" customWidth="1"/>
    <col min="7683" max="7685" width="14.140625" style="2" customWidth="1"/>
    <col min="7686" max="7689" width="16.42578125" style="2" customWidth="1"/>
    <col min="7690" max="7935" width="9.140625" style="2"/>
    <col min="7936" max="7936" width="5.42578125" style="2" customWidth="1"/>
    <col min="7937" max="7937" width="30.85546875" style="2" bestFit="1" customWidth="1"/>
    <col min="7938" max="7938" width="14" style="2" customWidth="1"/>
    <col min="7939" max="7941" width="14.140625" style="2" customWidth="1"/>
    <col min="7942" max="7945" width="16.42578125" style="2" customWidth="1"/>
    <col min="7946" max="8191" width="9.140625" style="2"/>
    <col min="8192" max="8192" width="5.42578125" style="2" customWidth="1"/>
    <col min="8193" max="8193" width="30.85546875" style="2" bestFit="1" customWidth="1"/>
    <col min="8194" max="8194" width="14" style="2" customWidth="1"/>
    <col min="8195" max="8197" width="14.140625" style="2" customWidth="1"/>
    <col min="8198" max="8201" width="16.42578125" style="2" customWidth="1"/>
    <col min="8202" max="8447" width="9.140625" style="2"/>
    <col min="8448" max="8448" width="5.42578125" style="2" customWidth="1"/>
    <col min="8449" max="8449" width="30.85546875" style="2" bestFit="1" customWidth="1"/>
    <col min="8450" max="8450" width="14" style="2" customWidth="1"/>
    <col min="8451" max="8453" width="14.140625" style="2" customWidth="1"/>
    <col min="8454" max="8457" width="16.42578125" style="2" customWidth="1"/>
    <col min="8458" max="8703" width="9.140625" style="2"/>
    <col min="8704" max="8704" width="5.42578125" style="2" customWidth="1"/>
    <col min="8705" max="8705" width="30.85546875" style="2" bestFit="1" customWidth="1"/>
    <col min="8706" max="8706" width="14" style="2" customWidth="1"/>
    <col min="8707" max="8709" width="14.140625" style="2" customWidth="1"/>
    <col min="8710" max="8713" width="16.42578125" style="2" customWidth="1"/>
    <col min="8714" max="8959" width="9.140625" style="2"/>
    <col min="8960" max="8960" width="5.42578125" style="2" customWidth="1"/>
    <col min="8961" max="8961" width="30.85546875" style="2" bestFit="1" customWidth="1"/>
    <col min="8962" max="8962" width="14" style="2" customWidth="1"/>
    <col min="8963" max="8965" width="14.140625" style="2" customWidth="1"/>
    <col min="8966" max="8969" width="16.42578125" style="2" customWidth="1"/>
    <col min="8970" max="9215" width="9.140625" style="2"/>
    <col min="9216" max="9216" width="5.42578125" style="2" customWidth="1"/>
    <col min="9217" max="9217" width="30.85546875" style="2" bestFit="1" customWidth="1"/>
    <col min="9218" max="9218" width="14" style="2" customWidth="1"/>
    <col min="9219" max="9221" width="14.140625" style="2" customWidth="1"/>
    <col min="9222" max="9225" width="16.42578125" style="2" customWidth="1"/>
    <col min="9226" max="9471" width="9.140625" style="2"/>
    <col min="9472" max="9472" width="5.42578125" style="2" customWidth="1"/>
    <col min="9473" max="9473" width="30.85546875" style="2" bestFit="1" customWidth="1"/>
    <col min="9474" max="9474" width="14" style="2" customWidth="1"/>
    <col min="9475" max="9477" width="14.140625" style="2" customWidth="1"/>
    <col min="9478" max="9481" width="16.42578125" style="2" customWidth="1"/>
    <col min="9482" max="9727" width="9.140625" style="2"/>
    <col min="9728" max="9728" width="5.42578125" style="2" customWidth="1"/>
    <col min="9729" max="9729" width="30.85546875" style="2" bestFit="1" customWidth="1"/>
    <col min="9730" max="9730" width="14" style="2" customWidth="1"/>
    <col min="9731" max="9733" width="14.140625" style="2" customWidth="1"/>
    <col min="9734" max="9737" width="16.42578125" style="2" customWidth="1"/>
    <col min="9738" max="9983" width="9.140625" style="2"/>
    <col min="9984" max="9984" width="5.42578125" style="2" customWidth="1"/>
    <col min="9985" max="9985" width="30.85546875" style="2" bestFit="1" customWidth="1"/>
    <col min="9986" max="9986" width="14" style="2" customWidth="1"/>
    <col min="9987" max="9989" width="14.140625" style="2" customWidth="1"/>
    <col min="9990" max="9993" width="16.42578125" style="2" customWidth="1"/>
    <col min="9994" max="10239" width="9.140625" style="2"/>
    <col min="10240" max="10240" width="5.42578125" style="2" customWidth="1"/>
    <col min="10241" max="10241" width="30.85546875" style="2" bestFit="1" customWidth="1"/>
    <col min="10242" max="10242" width="14" style="2" customWidth="1"/>
    <col min="10243" max="10245" width="14.140625" style="2" customWidth="1"/>
    <col min="10246" max="10249" width="16.42578125" style="2" customWidth="1"/>
    <col min="10250" max="10495" width="9.140625" style="2"/>
    <col min="10496" max="10496" width="5.42578125" style="2" customWidth="1"/>
    <col min="10497" max="10497" width="30.85546875" style="2" bestFit="1" customWidth="1"/>
    <col min="10498" max="10498" width="14" style="2" customWidth="1"/>
    <col min="10499" max="10501" width="14.140625" style="2" customWidth="1"/>
    <col min="10502" max="10505" width="16.42578125" style="2" customWidth="1"/>
    <col min="10506" max="10751" width="9.140625" style="2"/>
    <col min="10752" max="10752" width="5.42578125" style="2" customWidth="1"/>
    <col min="10753" max="10753" width="30.85546875" style="2" bestFit="1" customWidth="1"/>
    <col min="10754" max="10754" width="14" style="2" customWidth="1"/>
    <col min="10755" max="10757" width="14.140625" style="2" customWidth="1"/>
    <col min="10758" max="10761" width="16.42578125" style="2" customWidth="1"/>
    <col min="10762" max="11007" width="9.140625" style="2"/>
    <col min="11008" max="11008" width="5.42578125" style="2" customWidth="1"/>
    <col min="11009" max="11009" width="30.85546875" style="2" bestFit="1" customWidth="1"/>
    <col min="11010" max="11010" width="14" style="2" customWidth="1"/>
    <col min="11011" max="11013" width="14.140625" style="2" customWidth="1"/>
    <col min="11014" max="11017" width="16.42578125" style="2" customWidth="1"/>
    <col min="11018" max="11263" width="9.140625" style="2"/>
    <col min="11264" max="11264" width="5.42578125" style="2" customWidth="1"/>
    <col min="11265" max="11265" width="30.85546875" style="2" bestFit="1" customWidth="1"/>
    <col min="11266" max="11266" width="14" style="2" customWidth="1"/>
    <col min="11267" max="11269" width="14.140625" style="2" customWidth="1"/>
    <col min="11270" max="11273" width="16.42578125" style="2" customWidth="1"/>
    <col min="11274" max="11519" width="9.140625" style="2"/>
    <col min="11520" max="11520" width="5.42578125" style="2" customWidth="1"/>
    <col min="11521" max="11521" width="30.85546875" style="2" bestFit="1" customWidth="1"/>
    <col min="11522" max="11522" width="14" style="2" customWidth="1"/>
    <col min="11523" max="11525" width="14.140625" style="2" customWidth="1"/>
    <col min="11526" max="11529" width="16.42578125" style="2" customWidth="1"/>
    <col min="11530" max="11775" width="9.140625" style="2"/>
    <col min="11776" max="11776" width="5.42578125" style="2" customWidth="1"/>
    <col min="11777" max="11777" width="30.85546875" style="2" bestFit="1" customWidth="1"/>
    <col min="11778" max="11778" width="14" style="2" customWidth="1"/>
    <col min="11779" max="11781" width="14.140625" style="2" customWidth="1"/>
    <col min="11782" max="11785" width="16.42578125" style="2" customWidth="1"/>
    <col min="11786" max="12031" width="9.140625" style="2"/>
    <col min="12032" max="12032" width="5.42578125" style="2" customWidth="1"/>
    <col min="12033" max="12033" width="30.85546875" style="2" bestFit="1" customWidth="1"/>
    <col min="12034" max="12034" width="14" style="2" customWidth="1"/>
    <col min="12035" max="12037" width="14.140625" style="2" customWidth="1"/>
    <col min="12038" max="12041" width="16.42578125" style="2" customWidth="1"/>
    <col min="12042" max="12287" width="9.140625" style="2"/>
    <col min="12288" max="12288" width="5.42578125" style="2" customWidth="1"/>
    <col min="12289" max="12289" width="30.85546875" style="2" bestFit="1" customWidth="1"/>
    <col min="12290" max="12290" width="14" style="2" customWidth="1"/>
    <col min="12291" max="12293" width="14.140625" style="2" customWidth="1"/>
    <col min="12294" max="12297" width="16.42578125" style="2" customWidth="1"/>
    <col min="12298" max="12543" width="9.140625" style="2"/>
    <col min="12544" max="12544" width="5.42578125" style="2" customWidth="1"/>
    <col min="12545" max="12545" width="30.85546875" style="2" bestFit="1" customWidth="1"/>
    <col min="12546" max="12546" width="14" style="2" customWidth="1"/>
    <col min="12547" max="12549" width="14.140625" style="2" customWidth="1"/>
    <col min="12550" max="12553" width="16.42578125" style="2" customWidth="1"/>
    <col min="12554" max="12799" width="9.140625" style="2"/>
    <col min="12800" max="12800" width="5.42578125" style="2" customWidth="1"/>
    <col min="12801" max="12801" width="30.85546875" style="2" bestFit="1" customWidth="1"/>
    <col min="12802" max="12802" width="14" style="2" customWidth="1"/>
    <col min="12803" max="12805" width="14.140625" style="2" customWidth="1"/>
    <col min="12806" max="12809" width="16.42578125" style="2" customWidth="1"/>
    <col min="12810" max="13055" width="9.140625" style="2"/>
    <col min="13056" max="13056" width="5.42578125" style="2" customWidth="1"/>
    <col min="13057" max="13057" width="30.85546875" style="2" bestFit="1" customWidth="1"/>
    <col min="13058" max="13058" width="14" style="2" customWidth="1"/>
    <col min="13059" max="13061" width="14.140625" style="2" customWidth="1"/>
    <col min="13062" max="13065" width="16.42578125" style="2" customWidth="1"/>
    <col min="13066" max="13311" width="9.140625" style="2"/>
    <col min="13312" max="13312" width="5.42578125" style="2" customWidth="1"/>
    <col min="13313" max="13313" width="30.85546875" style="2" bestFit="1" customWidth="1"/>
    <col min="13314" max="13314" width="14" style="2" customWidth="1"/>
    <col min="13315" max="13317" width="14.140625" style="2" customWidth="1"/>
    <col min="13318" max="13321" width="16.42578125" style="2" customWidth="1"/>
    <col min="13322" max="13567" width="9.140625" style="2"/>
    <col min="13568" max="13568" width="5.42578125" style="2" customWidth="1"/>
    <col min="13569" max="13569" width="30.85546875" style="2" bestFit="1" customWidth="1"/>
    <col min="13570" max="13570" width="14" style="2" customWidth="1"/>
    <col min="13571" max="13573" width="14.140625" style="2" customWidth="1"/>
    <col min="13574" max="13577" width="16.42578125" style="2" customWidth="1"/>
    <col min="13578" max="13823" width="9.140625" style="2"/>
    <col min="13824" max="13824" width="5.42578125" style="2" customWidth="1"/>
    <col min="13825" max="13825" width="30.85546875" style="2" bestFit="1" customWidth="1"/>
    <col min="13826" max="13826" width="14" style="2" customWidth="1"/>
    <col min="13827" max="13829" width="14.140625" style="2" customWidth="1"/>
    <col min="13830" max="13833" width="16.42578125" style="2" customWidth="1"/>
    <col min="13834" max="14079" width="9.140625" style="2"/>
    <col min="14080" max="14080" width="5.42578125" style="2" customWidth="1"/>
    <col min="14081" max="14081" width="30.85546875" style="2" bestFit="1" customWidth="1"/>
    <col min="14082" max="14082" width="14" style="2" customWidth="1"/>
    <col min="14083" max="14085" width="14.140625" style="2" customWidth="1"/>
    <col min="14086" max="14089" width="16.42578125" style="2" customWidth="1"/>
    <col min="14090" max="14335" width="9.140625" style="2"/>
    <col min="14336" max="14336" width="5.42578125" style="2" customWidth="1"/>
    <col min="14337" max="14337" width="30.85546875" style="2" bestFit="1" customWidth="1"/>
    <col min="14338" max="14338" width="14" style="2" customWidth="1"/>
    <col min="14339" max="14341" width="14.140625" style="2" customWidth="1"/>
    <col min="14342" max="14345" width="16.42578125" style="2" customWidth="1"/>
    <col min="14346" max="14591" width="9.140625" style="2"/>
    <col min="14592" max="14592" width="5.42578125" style="2" customWidth="1"/>
    <col min="14593" max="14593" width="30.85546875" style="2" bestFit="1" customWidth="1"/>
    <col min="14594" max="14594" width="14" style="2" customWidth="1"/>
    <col min="14595" max="14597" width="14.140625" style="2" customWidth="1"/>
    <col min="14598" max="14601" width="16.42578125" style="2" customWidth="1"/>
    <col min="14602" max="14847" width="9.140625" style="2"/>
    <col min="14848" max="14848" width="5.42578125" style="2" customWidth="1"/>
    <col min="14849" max="14849" width="30.85546875" style="2" bestFit="1" customWidth="1"/>
    <col min="14850" max="14850" width="14" style="2" customWidth="1"/>
    <col min="14851" max="14853" width="14.140625" style="2" customWidth="1"/>
    <col min="14854" max="14857" width="16.42578125" style="2" customWidth="1"/>
    <col min="14858" max="15103" width="9.140625" style="2"/>
    <col min="15104" max="15104" width="5.42578125" style="2" customWidth="1"/>
    <col min="15105" max="15105" width="30.85546875" style="2" bestFit="1" customWidth="1"/>
    <col min="15106" max="15106" width="14" style="2" customWidth="1"/>
    <col min="15107" max="15109" width="14.140625" style="2" customWidth="1"/>
    <col min="15110" max="15113" width="16.42578125" style="2" customWidth="1"/>
    <col min="15114" max="15359" width="9.140625" style="2"/>
    <col min="15360" max="15360" width="5.42578125" style="2" customWidth="1"/>
    <col min="15361" max="15361" width="30.85546875" style="2" bestFit="1" customWidth="1"/>
    <col min="15362" max="15362" width="14" style="2" customWidth="1"/>
    <col min="15363" max="15365" width="14.140625" style="2" customWidth="1"/>
    <col min="15366" max="15369" width="16.42578125" style="2" customWidth="1"/>
    <col min="15370" max="15615" width="9.140625" style="2"/>
    <col min="15616" max="15616" width="5.42578125" style="2" customWidth="1"/>
    <col min="15617" max="15617" width="30.85546875" style="2" bestFit="1" customWidth="1"/>
    <col min="15618" max="15618" width="14" style="2" customWidth="1"/>
    <col min="15619" max="15621" width="14.140625" style="2" customWidth="1"/>
    <col min="15622" max="15625" width="16.42578125" style="2" customWidth="1"/>
    <col min="15626" max="15871" width="9.140625" style="2"/>
    <col min="15872" max="15872" width="5.42578125" style="2" customWidth="1"/>
    <col min="15873" max="15873" width="30.85546875" style="2" bestFit="1" customWidth="1"/>
    <col min="15874" max="15874" width="14" style="2" customWidth="1"/>
    <col min="15875" max="15877" width="14.140625" style="2" customWidth="1"/>
    <col min="15878" max="15881" width="16.42578125" style="2" customWidth="1"/>
    <col min="15882" max="16127" width="9.140625" style="2"/>
    <col min="16128" max="16128" width="5.42578125" style="2" customWidth="1"/>
    <col min="16129" max="16129" width="30.85546875" style="2" bestFit="1" customWidth="1"/>
    <col min="16130" max="16130" width="14" style="2" customWidth="1"/>
    <col min="16131" max="16133" width="14.140625" style="2" customWidth="1"/>
    <col min="16134" max="16137" width="16.42578125" style="2" customWidth="1"/>
    <col min="16138" max="16384" width="9.140625" style="2"/>
  </cols>
  <sheetData>
    <row r="1" spans="2:9" ht="15.75" x14ac:dyDescent="0.25">
      <c r="B1" s="69" t="s">
        <v>84</v>
      </c>
      <c r="C1" s="80"/>
      <c r="D1" s="1"/>
      <c r="E1" s="1"/>
      <c r="F1" s="1"/>
      <c r="G1" s="1"/>
      <c r="H1" s="1"/>
      <c r="I1" s="1"/>
    </row>
    <row r="2" spans="2:9" ht="15.75" x14ac:dyDescent="0.25">
      <c r="B2" s="69" t="s">
        <v>104</v>
      </c>
      <c r="C2" s="80"/>
      <c r="D2" s="1"/>
      <c r="E2" s="1"/>
      <c r="F2" s="1"/>
      <c r="G2" s="1"/>
      <c r="H2" s="1"/>
      <c r="I2" s="1"/>
    </row>
    <row r="3" spans="2:9" ht="15.75" x14ac:dyDescent="0.25">
      <c r="B3" s="50"/>
    </row>
    <row r="4" spans="2:9" s="8" customFormat="1" ht="32.25" customHeight="1" thickBot="1" x14ac:dyDescent="0.25">
      <c r="C4" s="81"/>
      <c r="D4" s="81"/>
      <c r="E4" s="81"/>
      <c r="F4" s="81"/>
      <c r="G4" s="81"/>
      <c r="H4" s="81"/>
      <c r="I4" s="82"/>
    </row>
    <row r="5" spans="2:9" ht="29.25" thickBot="1" x14ac:dyDescent="0.25">
      <c r="B5" s="83" t="s">
        <v>23</v>
      </c>
      <c r="C5" s="84" t="s">
        <v>120</v>
      </c>
      <c r="D5" s="84" t="s">
        <v>121</v>
      </c>
      <c r="E5" s="84"/>
      <c r="F5" s="58"/>
      <c r="G5" s="58"/>
      <c r="H5" s="58"/>
      <c r="I5" s="85" t="s">
        <v>85</v>
      </c>
    </row>
    <row r="6" spans="2:9" x14ac:dyDescent="0.2">
      <c r="B6" s="49"/>
      <c r="D6" s="86"/>
      <c r="E6" s="86"/>
    </row>
    <row r="7" spans="2:9" x14ac:dyDescent="0.2">
      <c r="B7" s="49" t="s">
        <v>77</v>
      </c>
      <c r="C7" s="61">
        <v>0</v>
      </c>
      <c r="D7" s="61"/>
      <c r="E7" s="61"/>
      <c r="F7" s="70"/>
      <c r="G7" s="70"/>
      <c r="I7" s="48">
        <f t="shared" ref="I7:I23" si="0">SUM(C7:H7)</f>
        <v>0</v>
      </c>
    </row>
    <row r="8" spans="2:9" x14ac:dyDescent="0.2">
      <c r="B8" s="49" t="s">
        <v>24</v>
      </c>
      <c r="C8" s="61">
        <v>636905.16</v>
      </c>
      <c r="D8" s="61">
        <v>22651.5</v>
      </c>
      <c r="E8" s="61"/>
      <c r="F8" s="70"/>
      <c r="G8" s="70"/>
      <c r="I8" s="48">
        <f t="shared" si="0"/>
        <v>659556.66</v>
      </c>
    </row>
    <row r="9" spans="2:9" x14ac:dyDescent="0.2">
      <c r="B9" s="49" t="s">
        <v>25</v>
      </c>
      <c r="C9" s="61">
        <v>117427.41</v>
      </c>
      <c r="D9" s="61">
        <v>18156.990000000002</v>
      </c>
      <c r="E9" s="61"/>
      <c r="F9" s="70"/>
      <c r="G9" s="70"/>
      <c r="I9" s="48">
        <f t="shared" si="0"/>
        <v>135584.4</v>
      </c>
    </row>
    <row r="10" spans="2:9" x14ac:dyDescent="0.2">
      <c r="B10" s="49" t="s">
        <v>26</v>
      </c>
      <c r="C10" s="61">
        <v>0</v>
      </c>
      <c r="D10" s="61">
        <v>0</v>
      </c>
      <c r="E10" s="61"/>
      <c r="F10" s="70"/>
      <c r="G10" s="70"/>
      <c r="I10" s="48">
        <f t="shared" si="0"/>
        <v>0</v>
      </c>
    </row>
    <row r="11" spans="2:9" x14ac:dyDescent="0.2">
      <c r="B11" s="49" t="s">
        <v>27</v>
      </c>
      <c r="C11" s="61">
        <v>1400977.11</v>
      </c>
      <c r="D11" s="61">
        <v>123378.4</v>
      </c>
      <c r="E11" s="61"/>
      <c r="F11" s="70"/>
      <c r="G11" s="70"/>
      <c r="I11" s="48">
        <f t="shared" si="0"/>
        <v>1524355.51</v>
      </c>
    </row>
    <row r="12" spans="2:9" x14ac:dyDescent="0.2">
      <c r="B12" s="49" t="s">
        <v>28</v>
      </c>
      <c r="C12" s="61">
        <v>3113943.74</v>
      </c>
      <c r="D12" s="61">
        <v>34289.67</v>
      </c>
      <c r="E12" s="61"/>
      <c r="F12" s="70"/>
      <c r="G12" s="70"/>
      <c r="I12" s="48">
        <f t="shared" si="0"/>
        <v>3148233.41</v>
      </c>
    </row>
    <row r="13" spans="2:9" x14ac:dyDescent="0.2">
      <c r="B13" s="49" t="s">
        <v>29</v>
      </c>
      <c r="C13" s="61">
        <v>7121549.8099999996</v>
      </c>
      <c r="D13" s="70">
        <v>1421094.18</v>
      </c>
      <c r="E13" s="61"/>
      <c r="F13" s="70"/>
      <c r="G13" s="70"/>
      <c r="H13" s="70"/>
      <c r="I13" s="48">
        <f t="shared" si="0"/>
        <v>8542643.9900000002</v>
      </c>
    </row>
    <row r="14" spans="2:9" x14ac:dyDescent="0.2">
      <c r="B14" s="49" t="s">
        <v>30</v>
      </c>
      <c r="C14" s="61">
        <v>4553619.2300000004</v>
      </c>
      <c r="D14" s="70">
        <v>4681301.7300000004</v>
      </c>
      <c r="E14" s="61"/>
      <c r="F14" s="70"/>
      <c r="G14" s="70"/>
      <c r="H14" s="70"/>
      <c r="I14" s="48">
        <f t="shared" si="0"/>
        <v>9234920.9600000009</v>
      </c>
    </row>
    <row r="15" spans="2:9" x14ac:dyDescent="0.2">
      <c r="B15" s="49" t="s">
        <v>31</v>
      </c>
      <c r="C15" s="61">
        <v>21997558.07</v>
      </c>
      <c r="D15" s="70">
        <v>1834121.59</v>
      </c>
      <c r="E15" s="61"/>
      <c r="F15" s="70"/>
      <c r="G15" s="70"/>
      <c r="H15" s="70"/>
      <c r="I15" s="48">
        <f t="shared" si="0"/>
        <v>23831679.66</v>
      </c>
    </row>
    <row r="16" spans="2:9" x14ac:dyDescent="0.2">
      <c r="B16" s="49" t="s">
        <v>32</v>
      </c>
      <c r="C16" s="61">
        <v>4.55</v>
      </c>
      <c r="D16" s="61">
        <v>21.18</v>
      </c>
      <c r="E16" s="61"/>
      <c r="F16" s="70"/>
      <c r="G16" s="70"/>
      <c r="I16" s="48">
        <f t="shared" si="0"/>
        <v>25.73</v>
      </c>
    </row>
    <row r="17" spans="1:10" x14ac:dyDescent="0.2">
      <c r="B17" s="49" t="s">
        <v>33</v>
      </c>
      <c r="C17" s="61">
        <v>9580.0300000000007</v>
      </c>
      <c r="D17" s="61">
        <v>0</v>
      </c>
      <c r="E17" s="61"/>
      <c r="F17" s="70"/>
      <c r="G17" s="70"/>
      <c r="I17" s="48">
        <f t="shared" si="0"/>
        <v>9580.0300000000007</v>
      </c>
    </row>
    <row r="18" spans="1:10" x14ac:dyDescent="0.2">
      <c r="B18" s="49" t="s">
        <v>34</v>
      </c>
      <c r="C18" s="61">
        <v>1361831.65</v>
      </c>
      <c r="D18" s="70">
        <v>13707.14</v>
      </c>
      <c r="E18" s="61"/>
      <c r="F18" s="70"/>
      <c r="G18" s="70"/>
      <c r="H18" s="70"/>
      <c r="I18" s="48">
        <f t="shared" si="0"/>
        <v>1375538.7899999998</v>
      </c>
    </row>
    <row r="19" spans="1:10" x14ac:dyDescent="0.2">
      <c r="B19" s="49" t="s">
        <v>35</v>
      </c>
      <c r="C19" s="61">
        <v>1533745.6</v>
      </c>
      <c r="D19" s="70">
        <v>191502.03</v>
      </c>
      <c r="E19" s="61"/>
      <c r="F19" s="70"/>
      <c r="G19" s="70"/>
      <c r="I19" s="48">
        <f t="shared" si="0"/>
        <v>1725247.6300000001</v>
      </c>
    </row>
    <row r="20" spans="1:10" x14ac:dyDescent="0.2">
      <c r="B20" s="49" t="s">
        <v>37</v>
      </c>
      <c r="C20" s="61">
        <v>210685.75</v>
      </c>
      <c r="D20" s="61">
        <v>46081.26</v>
      </c>
      <c r="E20" s="61"/>
      <c r="F20" s="70"/>
      <c r="G20" s="70"/>
      <c r="I20" s="48">
        <f t="shared" si="0"/>
        <v>256767.01</v>
      </c>
    </row>
    <row r="21" spans="1:10" x14ac:dyDescent="0.2">
      <c r="B21" s="49" t="s">
        <v>38</v>
      </c>
      <c r="C21" s="61">
        <v>0</v>
      </c>
      <c r="D21" s="61">
        <v>0</v>
      </c>
      <c r="E21" s="61"/>
      <c r="F21" s="70"/>
      <c r="G21" s="70"/>
      <c r="I21" s="48">
        <f t="shared" si="0"/>
        <v>0</v>
      </c>
    </row>
    <row r="22" spans="1:10" x14ac:dyDescent="0.2">
      <c r="B22" s="49" t="s">
        <v>39</v>
      </c>
      <c r="C22" s="61">
        <v>159424.1</v>
      </c>
      <c r="D22" s="61">
        <v>12594.65</v>
      </c>
      <c r="E22" s="61"/>
      <c r="F22" s="70"/>
      <c r="G22" s="70"/>
      <c r="I22" s="48">
        <f t="shared" si="0"/>
        <v>172018.75</v>
      </c>
    </row>
    <row r="23" spans="1:10" x14ac:dyDescent="0.2">
      <c r="B23" s="62" t="s">
        <v>40</v>
      </c>
      <c r="C23" s="61">
        <v>2369656.61</v>
      </c>
      <c r="D23" s="61">
        <v>396715.41</v>
      </c>
      <c r="E23" s="61"/>
      <c r="F23" s="70"/>
      <c r="G23" s="70"/>
      <c r="I23" s="48">
        <f t="shared" si="0"/>
        <v>2766372.02</v>
      </c>
    </row>
    <row r="24" spans="1:10" x14ac:dyDescent="0.2">
      <c r="B24" s="49"/>
      <c r="C24" s="64"/>
      <c r="D24" s="64"/>
      <c r="E24" s="64"/>
      <c r="F24" s="64"/>
      <c r="G24" s="64"/>
      <c r="H24" s="64"/>
      <c r="I24" s="71"/>
    </row>
    <row r="25" spans="1:10" x14ac:dyDescent="0.2">
      <c r="B25" s="65" t="s">
        <v>75</v>
      </c>
      <c r="C25" s="67">
        <f t="shared" ref="C25:D25" si="1">SUM(C7:C23)</f>
        <v>44586908.82</v>
      </c>
      <c r="D25" s="67">
        <f t="shared" si="1"/>
        <v>8795615.7300000004</v>
      </c>
      <c r="E25" s="67">
        <f>SUM(E7:E23)</f>
        <v>0</v>
      </c>
      <c r="F25" s="67">
        <f t="shared" ref="F25:H25" si="2">SUM(F7:F23)</f>
        <v>0</v>
      </c>
      <c r="G25" s="67">
        <f t="shared" si="2"/>
        <v>0</v>
      </c>
      <c r="H25" s="67">
        <f t="shared" si="2"/>
        <v>0</v>
      </c>
      <c r="I25" s="87">
        <f>SUM(C25:H25)</f>
        <v>53382524.549999997</v>
      </c>
      <c r="J25" s="6"/>
    </row>
    <row r="26" spans="1:10" x14ac:dyDescent="0.2">
      <c r="B26" s="49"/>
      <c r="I26" s="70"/>
    </row>
    <row r="27" spans="1:10" x14ac:dyDescent="0.2">
      <c r="A27" s="73">
        <v>3868</v>
      </c>
      <c r="B27" s="49" t="s">
        <v>103</v>
      </c>
      <c r="C27" s="61">
        <v>55510017.82</v>
      </c>
      <c r="D27" s="61">
        <v>18814961.539999999</v>
      </c>
      <c r="I27" s="48">
        <f>SUM(C27:H27)</f>
        <v>74324979.359999999</v>
      </c>
    </row>
    <row r="28" spans="1:10" x14ac:dyDescent="0.2">
      <c r="A28" s="74" t="s">
        <v>86</v>
      </c>
      <c r="B28" s="49" t="s">
        <v>78</v>
      </c>
      <c r="C28" s="61">
        <v>4205724.6900000004</v>
      </c>
      <c r="D28" s="61">
        <v>1049495.26</v>
      </c>
      <c r="E28" s="70"/>
      <c r="F28" s="70"/>
      <c r="G28" s="70"/>
      <c r="H28" s="70"/>
      <c r="I28" s="48">
        <f>SUM(C28:H28)</f>
        <v>5255219.95</v>
      </c>
      <c r="J28" s="6"/>
    </row>
    <row r="29" spans="1:10" x14ac:dyDescent="0.2">
      <c r="A29" s="74" t="s">
        <v>87</v>
      </c>
      <c r="B29" s="49" t="s">
        <v>88</v>
      </c>
      <c r="C29" s="61">
        <v>0</v>
      </c>
      <c r="D29" s="61">
        <v>0</v>
      </c>
      <c r="E29" s="70"/>
      <c r="F29" s="75"/>
      <c r="G29" s="70"/>
      <c r="H29" s="70"/>
      <c r="I29" s="48">
        <f>SUM(C29:H29)</f>
        <v>0</v>
      </c>
      <c r="J29" s="6"/>
    </row>
    <row r="30" spans="1:10" s="49" customFormat="1" x14ac:dyDescent="0.2">
      <c r="A30" s="76" t="s">
        <v>89</v>
      </c>
      <c r="B30" s="49" t="s">
        <v>90</v>
      </c>
      <c r="C30" s="61">
        <v>0</v>
      </c>
      <c r="D30" s="61">
        <v>0</v>
      </c>
      <c r="E30" s="88"/>
      <c r="F30" s="75"/>
      <c r="G30" s="77"/>
      <c r="H30" s="77"/>
      <c r="I30" s="100">
        <f>SUM(C30:H30)</f>
        <v>0</v>
      </c>
    </row>
    <row r="31" spans="1:10" s="49" customFormat="1" x14ac:dyDescent="0.2">
      <c r="A31" s="76" t="s">
        <v>91</v>
      </c>
      <c r="B31" s="62" t="s">
        <v>81</v>
      </c>
      <c r="C31" s="63">
        <v>0</v>
      </c>
      <c r="D31" s="63">
        <v>0</v>
      </c>
      <c r="E31" s="89"/>
      <c r="F31" s="79"/>
      <c r="G31" s="72"/>
      <c r="H31" s="72"/>
      <c r="I31" s="67">
        <f>SUM(C31:H31)</f>
        <v>0</v>
      </c>
    </row>
    <row r="32" spans="1:10" x14ac:dyDescent="0.2">
      <c r="B32" s="49"/>
      <c r="C32" s="70"/>
      <c r="D32" s="70"/>
      <c r="E32" s="70"/>
      <c r="F32" s="70"/>
      <c r="G32" s="70"/>
      <c r="H32" s="70"/>
      <c r="I32" s="49"/>
    </row>
    <row r="33" spans="2:9" s="8" customFormat="1" ht="15" thickBot="1" x14ac:dyDescent="0.25">
      <c r="B33" s="68" t="s">
        <v>82</v>
      </c>
      <c r="C33" s="109">
        <f>SUM(C25:C31)</f>
        <v>104302651.33</v>
      </c>
      <c r="D33" s="109">
        <f>SUM(D25:D31)</f>
        <v>28660072.530000001</v>
      </c>
      <c r="E33" s="109">
        <f>SUM(E25:E31)</f>
        <v>0</v>
      </c>
      <c r="F33" s="109">
        <f t="shared" ref="F33:I33" si="3">SUM(F25:F31)</f>
        <v>0</v>
      </c>
      <c r="G33" s="109">
        <f t="shared" si="3"/>
        <v>0</v>
      </c>
      <c r="H33" s="109">
        <f t="shared" si="3"/>
        <v>0</v>
      </c>
      <c r="I33" s="90">
        <f t="shared" si="3"/>
        <v>132962723.86</v>
      </c>
    </row>
    <row r="34" spans="2:9" s="6" customFormat="1" ht="15" thickTop="1" x14ac:dyDescent="0.2">
      <c r="D34" s="91"/>
      <c r="E34" s="91"/>
      <c r="F34" s="91"/>
      <c r="G34" s="91"/>
      <c r="H34" s="91"/>
      <c r="I34" s="37"/>
    </row>
    <row r="39" spans="2:9" x14ac:dyDescent="0.2">
      <c r="B39" s="21"/>
    </row>
  </sheetData>
  <pageMargins left="0.7" right="0.7" top="0.75" bottom="0.75" header="0.3" footer="0.3"/>
  <pageSetup orientation="portrait" r:id="rId1"/>
  <ignoredErrors>
    <ignoredError sqref="A28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Sales 2%</vt:lpstr>
      <vt:lpstr>New Taxes</vt:lpstr>
      <vt:lpstr>LSST</vt:lpstr>
      <vt:lpstr>Options</vt:lpstr>
      <vt:lpstr>Unitary Secured</vt:lpstr>
      <vt:lpstr>Unit Unsecured | Carlines</vt:lpstr>
      <vt:lpstr>NPM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Michael Hoffer</cp:lastModifiedBy>
  <cp:lastPrinted>2016-09-12T22:11:28Z</cp:lastPrinted>
  <dcterms:created xsi:type="dcterms:W3CDTF">2014-09-22T19:38:27Z</dcterms:created>
  <dcterms:modified xsi:type="dcterms:W3CDTF">2024-09-11T17:25:51Z</dcterms:modified>
</cp:coreProperties>
</file>