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6 LGS-Centrally Assessed Year End Updates - Lorna\Done\"/>
    </mc:Choice>
  </mc:AlternateContent>
  <xr:revisionPtr revIDLastSave="0" documentId="13_ncr:1_{454AB5A6-E267-4ABB-BE89-484A8C878B8E}" xr6:coauthVersionLast="47" xr6:coauthVersionMax="47" xr10:uidLastSave="{00000000-0000-0000-0000-000000000000}"/>
  <bookViews>
    <workbookView xWindow="-120" yWindow="-120" windowWidth="29040" windowHeight="15720" tabRatio="856" xr2:uid="{00000000-000D-0000-FFFF-FFFF00000000}"/>
  </bookViews>
  <sheets>
    <sheet name="Contact and Signature" sheetId="32" r:id="rId1"/>
    <sheet name="Gross, Deductions, Net" sheetId="11" r:id="rId2"/>
    <sheet name="Sch A-1 Gross Yield Direct" sheetId="14" r:id="rId3"/>
    <sheet name="Sch A-2 GY Indirect w Allowance" sheetId="19" r:id="rId4"/>
    <sheet name="Sch A-3 GY Indirect Negotiated " sheetId="24" r:id="rId5"/>
    <sheet name="Sch B Production Royalties" sheetId="25" r:id="rId6"/>
    <sheet name="Sch C Additions" sheetId="26" r:id="rId7"/>
    <sheet name="Sch D Deletions" sheetId="27" r:id="rId8"/>
    <sheet name="Sch C-1 Transfers In" sheetId="28" r:id="rId9"/>
    <sheet name="Sch D-1 Transfers Out" sheetId="29" r:id="rId10"/>
    <sheet name="Sch E-1 Depreciation (Field)" sheetId="30" r:id="rId11"/>
    <sheet name="Schedule O Deduction Detail" sheetId="21" r:id="rId12"/>
    <sheet name="Schedule P Agent Authorization" sheetId="33" r:id="rId13"/>
  </sheets>
  <definedNames>
    <definedName name="NRS362Sec010" localSheetId="5">'Sch B Production Royalties'!#REF!</definedName>
    <definedName name="NRS362Sec015" localSheetId="5">'Sch B Production Royalties'!#REF!</definedName>
    <definedName name="NRS362Sec030" localSheetId="5">'Sch B Production Royalties'!#REF!</definedName>
    <definedName name="NRS362Sec040" localSheetId="5">'Sch B Production Royalties'!#REF!</definedName>
    <definedName name="NRS362Sec050" localSheetId="5">'Sch B Production Royalties'!#REF!</definedName>
    <definedName name="NRS362Sec060" localSheetId="5">'Sch B Production Royalties'!#REF!</definedName>
    <definedName name="NRS362Sec070" localSheetId="5">'Sch B Production Royalties'!#REF!</definedName>
    <definedName name="NRS362Sec090" localSheetId="5">'Sch B Production Royalties'!#REF!</definedName>
    <definedName name="NRS362Sec095" localSheetId="5">'Sch B Production Royalties'!#REF!</definedName>
    <definedName name="NRS362Sec100" localSheetId="5">'Sch B Production Royalties'!#REF!</definedName>
    <definedName name="NRS362Sec105" localSheetId="5">'Sch B Production Royalties'!#REF!</definedName>
    <definedName name="NRS362Sec110" localSheetId="5">'Sch B Production Royalties'!#REF!</definedName>
    <definedName name="NRS362Sec115" localSheetId="5">'Sch B Production Royalties'!#REF!</definedName>
    <definedName name="NRS362Sec120" localSheetId="5">'Sch B Production Royalties'!$C$48</definedName>
    <definedName name="NRS362Sec130" localSheetId="5">'Sch B Production Royalties'!$C$220</definedName>
    <definedName name="NRS362Sec135" localSheetId="5">'Sch B Production Royalties'!$C$258</definedName>
    <definedName name="NRS362Sec140" localSheetId="5">'Sch B Production Royalties'!$C$266</definedName>
    <definedName name="NRS362Sec150" localSheetId="5">'Sch B Production Royalties'!$C$298</definedName>
    <definedName name="NRS362Sec160" localSheetId="5">'Sch B Production Royalties'!$C$306</definedName>
    <definedName name="NRS362Sec170" localSheetId="5">'Sch B Production Royalties'!$C$314</definedName>
    <definedName name="NRS362Sec171" localSheetId="5">'Sch B Production Royalties'!$C$350</definedName>
    <definedName name="NRS362Sec175" localSheetId="5">'Sch B Production Royalties'!$C$376</definedName>
    <definedName name="NRS362Sec180" localSheetId="5">'Sch B Production Royalties'!$C$384</definedName>
    <definedName name="NRS362Sec200" localSheetId="5">'Sch B Production Royalties'!$C$388</definedName>
    <definedName name="NRS362Sec230" localSheetId="5">'Sch B Production Royalties'!$C$400</definedName>
    <definedName name="NRS362Sec240" localSheetId="5">'Sch B Production Royalties'!$C$412</definedName>
    <definedName name="_xlnm.Print_Area" localSheetId="0">'Contact and Signature'!$A$1:$D$48</definedName>
    <definedName name="_xlnm.Print_Area" localSheetId="1">'Gross, Deductions, Net'!$A$1:$J$50</definedName>
    <definedName name="_xlnm.Print_Area" localSheetId="2">'Sch A-1 Gross Yield Direct'!$A$1:$G$25</definedName>
    <definedName name="_xlnm.Print_Area" localSheetId="3">'Sch A-2 GY Indirect w Allowance'!$A$1:$G$37</definedName>
    <definedName name="_xlnm.Print_Area" localSheetId="4">'Sch A-3 GY Indirect Negotiated '!$A$1:$G$37</definedName>
    <definedName name="_xlnm.Print_Area" localSheetId="5">'Sch B Production Royalties'!$A$1:$G$34</definedName>
    <definedName name="_xlnm.Print_Area" localSheetId="6">'Sch C Additions'!$A$1:$D$56</definedName>
    <definedName name="_xlnm.Print_Area" localSheetId="8">'Sch C-1 Transfers In'!$A$1:$E$56</definedName>
    <definedName name="_xlnm.Print_Area" localSheetId="7">'Sch D Deletions'!$A$1:$H$56</definedName>
    <definedName name="_xlnm.Print_Area" localSheetId="9">'Sch D-1 Transfers Out'!$A$1:$E$57</definedName>
    <definedName name="_xlnm.Print_Area" localSheetId="10">'Sch E-1 Depreciation (Field)'!$A$1:$J$33</definedName>
    <definedName name="_xlnm.Print_Area" localSheetId="12">'Schedule P Agent Authorization'!$A$1:$F$40</definedName>
    <definedName name="_xlnm.Print_Titles" localSheetId="1">'Gross, Deductions, Net'!$1:$6</definedName>
    <definedName name="_xlnm.Print_Titles" localSheetId="2">'Sch A-1 Gross Yield Direct'!$1:$8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9" l="1"/>
  <c r="A4" i="24"/>
  <c r="A3" i="11"/>
  <c r="F1" i="33" l="1"/>
  <c r="F1" i="21"/>
  <c r="J1" i="30"/>
  <c r="E1" i="29"/>
  <c r="E1" i="28"/>
  <c r="H1" i="27"/>
  <c r="D1" i="26"/>
  <c r="G1" i="25"/>
  <c r="G1" i="24"/>
  <c r="G1" i="19"/>
  <c r="G1" i="14"/>
  <c r="D46" i="26" l="1"/>
  <c r="D37" i="26"/>
  <c r="D28" i="26"/>
  <c r="F34" i="25"/>
  <c r="F19" i="24"/>
  <c r="I38" i="11"/>
  <c r="A20" i="11" l="1"/>
  <c r="A21" i="11" s="1"/>
  <c r="A22" i="11" s="1"/>
  <c r="A23" i="11" s="1"/>
  <c r="A24" i="11" s="1"/>
  <c r="A25" i="11" s="1"/>
  <c r="A26" i="11" s="1"/>
  <c r="A27" i="11" s="1"/>
  <c r="A28" i="11" s="1"/>
  <c r="A29" i="11" s="1"/>
  <c r="A30" i="11" s="1"/>
  <c r="A31" i="11" s="1"/>
  <c r="A32" i="11" s="1"/>
  <c r="A33" i="11" s="1"/>
  <c r="A34" i="11" s="1"/>
  <c r="A35" i="11" s="1"/>
  <c r="A36" i="11" s="1"/>
  <c r="A37" i="11" s="1"/>
  <c r="A38" i="11" s="1"/>
  <c r="F28" i="19" l="1"/>
  <c r="F29" i="19" s="1"/>
  <c r="F8" i="21" l="1"/>
  <c r="F7" i="21"/>
  <c r="J8" i="30"/>
  <c r="J7" i="30"/>
  <c r="E8" i="29"/>
  <c r="E7" i="29"/>
  <c r="E8" i="28"/>
  <c r="E7" i="28"/>
  <c r="H8" i="27"/>
  <c r="H7" i="27"/>
  <c r="D8" i="26"/>
  <c r="D7" i="26"/>
  <c r="G8" i="25"/>
  <c r="G7" i="25"/>
  <c r="G8" i="24"/>
  <c r="G7" i="24"/>
  <c r="G8" i="19"/>
  <c r="G7" i="19"/>
  <c r="G8" i="14"/>
  <c r="G7" i="14"/>
  <c r="C8" i="21"/>
  <c r="C7" i="21"/>
  <c r="C8" i="30"/>
  <c r="C7" i="30"/>
  <c r="B8" i="29"/>
  <c r="B7" i="29"/>
  <c r="B7" i="28"/>
  <c r="B8" i="28"/>
  <c r="C8" i="27"/>
  <c r="C7" i="27"/>
  <c r="B8" i="26"/>
  <c r="B7" i="26"/>
  <c r="C8" i="25"/>
  <c r="C7" i="25"/>
  <c r="C8" i="24"/>
  <c r="C7" i="24"/>
  <c r="C8" i="19"/>
  <c r="C7" i="19"/>
  <c r="C8" i="14"/>
  <c r="C7" i="14"/>
  <c r="I6" i="11"/>
  <c r="I5" i="11"/>
  <c r="D6" i="11"/>
  <c r="D5" i="11"/>
  <c r="A4" i="28" l="1"/>
  <c r="A3" i="28"/>
  <c r="A4" i="29"/>
  <c r="A3" i="29"/>
  <c r="A4" i="21"/>
  <c r="A3" i="21"/>
  <c r="A4" i="30" l="1"/>
  <c r="A3" i="30"/>
  <c r="H53" i="27"/>
  <c r="H52" i="27"/>
  <c r="H51" i="27"/>
  <c r="H50" i="27"/>
  <c r="H49" i="27"/>
  <c r="H48" i="27"/>
  <c r="H40" i="27"/>
  <c r="H41" i="27"/>
  <c r="H42" i="27"/>
  <c r="H31" i="27"/>
  <c r="H32" i="27"/>
  <c r="H33" i="27"/>
  <c r="H22" i="27"/>
  <c r="H23" i="27"/>
  <c r="H24" i="27"/>
  <c r="A4" i="26"/>
  <c r="A3" i="26"/>
  <c r="A3" i="24"/>
  <c r="A3" i="19"/>
  <c r="A4" i="27"/>
  <c r="A3" i="27"/>
  <c r="A4" i="25" l="1"/>
  <c r="A3" i="25"/>
  <c r="G24" i="14" l="1"/>
  <c r="A4" i="14"/>
  <c r="A3" i="14"/>
  <c r="A2" i="11"/>
  <c r="B16" i="30" l="1"/>
  <c r="E56" i="29"/>
  <c r="E47" i="29"/>
  <c r="F14" i="30" s="1"/>
  <c r="E38" i="29"/>
  <c r="F13" i="30" s="1"/>
  <c r="E29" i="29"/>
  <c r="F12" i="30" s="1"/>
  <c r="E55" i="28"/>
  <c r="D15" i="30" s="1"/>
  <c r="E46" i="28"/>
  <c r="D14" i="30" s="1"/>
  <c r="E37" i="28"/>
  <c r="D13" i="30" s="1"/>
  <c r="E28" i="28"/>
  <c r="D12" i="30" s="1"/>
  <c r="G54" i="27"/>
  <c r="F54" i="27"/>
  <c r="E54" i="27"/>
  <c r="E15" i="30" s="1"/>
  <c r="H47" i="27"/>
  <c r="G45" i="27"/>
  <c r="F45" i="27"/>
  <c r="E45" i="27"/>
  <c r="E14" i="30" s="1"/>
  <c r="H44" i="27"/>
  <c r="H43" i="27"/>
  <c r="H39" i="27"/>
  <c r="H38" i="27"/>
  <c r="G36" i="27"/>
  <c r="F36" i="27"/>
  <c r="E36" i="27"/>
  <c r="E13" i="30" s="1"/>
  <c r="H35" i="27"/>
  <c r="H34" i="27"/>
  <c r="H30" i="27"/>
  <c r="H29" i="27"/>
  <c r="G27" i="27"/>
  <c r="F27" i="27"/>
  <c r="E27" i="27"/>
  <c r="E12" i="30" s="1"/>
  <c r="H26" i="27"/>
  <c r="H25" i="27"/>
  <c r="H21" i="27"/>
  <c r="H20" i="27"/>
  <c r="D55" i="26"/>
  <c r="C14" i="30"/>
  <c r="C13" i="30"/>
  <c r="C12" i="30"/>
  <c r="I40" i="11"/>
  <c r="A25" i="25"/>
  <c r="A26" i="25" s="1"/>
  <c r="A27" i="25" s="1"/>
  <c r="A28" i="25" s="1"/>
  <c r="A15" i="25"/>
  <c r="A16" i="25" s="1"/>
  <c r="A17" i="25" s="1"/>
  <c r="A18" i="25" s="1"/>
  <c r="A19" i="25" s="1"/>
  <c r="A20" i="25" s="1"/>
  <c r="A21" i="25" s="1"/>
  <c r="A22" i="25" s="1"/>
  <c r="A23" i="25" s="1"/>
  <c r="C15" i="30" l="1"/>
  <c r="C16" i="30" s="1"/>
  <c r="D56" i="26"/>
  <c r="E57" i="29"/>
  <c r="F15" i="30"/>
  <c r="F16" i="30" s="1"/>
  <c r="G13" i="30"/>
  <c r="I13" i="30" s="1"/>
  <c r="D16" i="30"/>
  <c r="E16" i="30"/>
  <c r="G14" i="30"/>
  <c r="I14" i="30" s="1"/>
  <c r="G12" i="30"/>
  <c r="E56" i="28"/>
  <c r="H54" i="27"/>
  <c r="E55" i="27"/>
  <c r="F55" i="27"/>
  <c r="G55" i="27"/>
  <c r="H27" i="27"/>
  <c r="H36" i="27"/>
  <c r="H45" i="27"/>
  <c r="G15" i="30" l="1"/>
  <c r="I15" i="30" s="1"/>
  <c r="I12" i="30"/>
  <c r="H55" i="27"/>
  <c r="H20" i="30" s="1"/>
  <c r="I16" i="30" l="1"/>
  <c r="H19" i="30" s="1"/>
  <c r="H21" i="30" s="1"/>
  <c r="I42" i="11" s="1"/>
  <c r="I45" i="11" s="1"/>
  <c r="G16" i="30"/>
  <c r="F24" i="24"/>
  <c r="F25" i="24" s="1"/>
  <c r="I14" i="11" l="1"/>
  <c r="F19" i="19"/>
  <c r="F30" i="19" s="1"/>
  <c r="F24" i="14" l="1"/>
  <c r="I12" i="11" s="1"/>
  <c r="I13" i="11" l="1"/>
  <c r="I15" i="11" s="1"/>
  <c r="I50" i="11" s="1"/>
  <c r="J15" i="11"/>
</calcChain>
</file>

<file path=xl/sharedStrings.xml><?xml version="1.0" encoding="utf-8"?>
<sst xmlns="http://schemas.openxmlformats.org/spreadsheetml/2006/main" count="450" uniqueCount="268">
  <si>
    <t>A</t>
  </si>
  <si>
    <t>B</t>
  </si>
  <si>
    <t>C</t>
  </si>
  <si>
    <t>D</t>
  </si>
  <si>
    <t>Description</t>
  </si>
  <si>
    <t>Name</t>
  </si>
  <si>
    <t>Address</t>
  </si>
  <si>
    <t>City, State, Zip</t>
  </si>
  <si>
    <t>Phone No.</t>
  </si>
  <si>
    <t>Amount Paid</t>
  </si>
  <si>
    <t>Class</t>
  </si>
  <si>
    <t>List and detail assets by class, as indicated below, showing original cost installed by asset.</t>
  </si>
  <si>
    <t>Classes of Property:</t>
  </si>
  <si>
    <t>B = Fixed Machinery and Equipment - 20 year life</t>
  </si>
  <si>
    <t>C = Mobile Machinery and Equipment - 10 year life</t>
  </si>
  <si>
    <t>Year Originally Acquired</t>
  </si>
  <si>
    <t>Depreciation Summary</t>
  </si>
  <si>
    <t>Department Use Only</t>
  </si>
  <si>
    <t>Total</t>
  </si>
  <si>
    <t>Dates Payments Made</t>
  </si>
  <si>
    <t xml:space="preserve">Transferred from What Mine </t>
  </si>
  <si>
    <t>A = Leasehold Improvements or Buildings - 20 year life</t>
  </si>
  <si>
    <t>Report property transferred from one mine site to another site owned by the same company on Schedule C-1 and D-1</t>
  </si>
  <si>
    <t>Report only property transferred from one mine site to another site owned by the same company on this Schedule</t>
  </si>
  <si>
    <t xml:space="preserve">D = Autos and Light Service Vehicles - 5 year life     </t>
  </si>
  <si>
    <t xml:space="preserve">D = Autos and Light Service Vehicles - 5 year life  </t>
  </si>
  <si>
    <t xml:space="preserve">C = Mobile Machinery and Equipment - 10 year life   </t>
  </si>
  <si>
    <t>Depreciation Percentage</t>
  </si>
  <si>
    <t>Date Desk Review Complete:</t>
  </si>
  <si>
    <t>Reviewed By:</t>
  </si>
  <si>
    <t>Date Database Entry Complete:</t>
  </si>
  <si>
    <t>Input By:</t>
  </si>
  <si>
    <t>Total Class A</t>
  </si>
  <si>
    <t>Total Class B</t>
  </si>
  <si>
    <t>Total Class C</t>
  </si>
  <si>
    <t>Total Class D</t>
  </si>
  <si>
    <t>Total All Classes</t>
  </si>
  <si>
    <t>Line No.</t>
  </si>
  <si>
    <t>Claimed Deduction</t>
  </si>
  <si>
    <t>Part C:  NET PROCEEDS OR LOSS</t>
  </si>
  <si>
    <t>Net Proceeds or Loss</t>
  </si>
  <si>
    <t>List all production royalty recipients and amount(s) paid.  Do NOT include non-production based royalty payments that are paid regardless of extraction, i.e. minimum advance royalties, lease payments, etc.  Attach a copy of IRS Form 1099 for each royalty recipient, if applicable.</t>
  </si>
  <si>
    <t>Transaction Type</t>
  </si>
  <si>
    <t>Nevada Department of Taxation</t>
  </si>
  <si>
    <t>Centrally-Assessed Properties Section</t>
  </si>
  <si>
    <t>Carson City, Nevada  89706</t>
  </si>
  <si>
    <t>Mine Name</t>
  </si>
  <si>
    <t>City, State, Zip Code</t>
  </si>
  <si>
    <t xml:space="preserve">County </t>
  </si>
  <si>
    <t>Fax Number</t>
  </si>
  <si>
    <t>Telephone Number</t>
  </si>
  <si>
    <t>Signature</t>
  </si>
  <si>
    <t>Title</t>
  </si>
  <si>
    <t>Date</t>
  </si>
  <si>
    <t>Operator</t>
  </si>
  <si>
    <t>County</t>
  </si>
  <si>
    <t>Transfer the Gross Yield from Schedules A-1 through A-3:</t>
  </si>
  <si>
    <t>I hereby affirm that the information on the attached Statement of Gross Yield and Claimed Net Proceeds along with the accompanying Schedules and any supporting documentation  has been examined by me and to the best of my knowledge and belief is a true, correct, and complete statement of the gross yield and actual costs incurred during the period indicated.  NRS 362.110(1)(c)</t>
  </si>
  <si>
    <t>Print Name</t>
  </si>
  <si>
    <t>Sch A-1</t>
  </si>
  <si>
    <t>E</t>
  </si>
  <si>
    <t>Unit Description</t>
  </si>
  <si>
    <t xml:space="preserve">  </t>
  </si>
  <si>
    <t>Sch A-2</t>
  </si>
  <si>
    <t>Please also check any of the following that apply:</t>
  </si>
  <si>
    <t>Sch C</t>
  </si>
  <si>
    <t>Schedule C Capital Asset Additions</t>
  </si>
  <si>
    <t>Sch D</t>
  </si>
  <si>
    <t>Schedule C-1 Capital Asset Transferred IN</t>
  </si>
  <si>
    <t>Sch C-1</t>
  </si>
  <si>
    <t>Sch D-1</t>
  </si>
  <si>
    <t>Schedule E Depreciation - Field Assets Only</t>
  </si>
  <si>
    <t>Sch O</t>
  </si>
  <si>
    <t>Schedule O Deduction Detail Schedule</t>
  </si>
  <si>
    <t>Detail for Line #</t>
  </si>
  <si>
    <t>G/L Account No.</t>
  </si>
  <si>
    <t>G/L Description</t>
  </si>
  <si>
    <t>Subtotal</t>
  </si>
  <si>
    <t>Adjustments</t>
  </si>
  <si>
    <t>Subtotal Adjustments</t>
  </si>
  <si>
    <t xml:space="preserve">Processing and Transportation Allowance </t>
  </si>
  <si>
    <t>Attach Additional Sheets as Necessary</t>
  </si>
  <si>
    <t>Cost of Aquiring the Plant and Transmission Line</t>
  </si>
  <si>
    <t>F</t>
  </si>
  <si>
    <t>Claimed Allowance</t>
  </si>
  <si>
    <t>Allowance for Return on Investment</t>
  </si>
  <si>
    <t>Cost of operating and maintaining plant and transmission line (NAC 362.368(6)(a))</t>
  </si>
  <si>
    <t>Any charges for wheeling electricity or loss of power in the transmission line (NAC 362.368(6)(c))</t>
  </si>
  <si>
    <t>Overall Rate of Return (From Department)</t>
  </si>
  <si>
    <t>Negotiated costs for plant paid by field operator</t>
  </si>
  <si>
    <t>Negotiated costs for field paid by plant operator</t>
  </si>
  <si>
    <t>Contracts for Costs:</t>
  </si>
  <si>
    <t>Self Consumed Power:</t>
  </si>
  <si>
    <t>Schedule A-3 Gross Yield; Indirect Sale, Negotiated Costs (NAC 362.368(3) and NAC 362.368(5))</t>
  </si>
  <si>
    <t>PIN</t>
  </si>
  <si>
    <t>Amortization of each long-term PPA (NAC 362.368(6)(d))</t>
  </si>
  <si>
    <t>Phone Number</t>
  </si>
  <si>
    <t xml:space="preserve"> Original Acquisition Cost / Cost Installed</t>
  </si>
  <si>
    <t>Original Acquisition Cost / Cost Installed</t>
  </si>
  <si>
    <t xml:space="preserve"> Depreciation taken in Prior Years</t>
  </si>
  <si>
    <t>Consideration for Sale, Trade-In, Insurance, etc.</t>
  </si>
  <si>
    <t>Totals</t>
  </si>
  <si>
    <t xml:space="preserve"> Class</t>
  </si>
  <si>
    <t>Line 1</t>
  </si>
  <si>
    <t>GEOTHERMAL OPERATOR - STATEMENT OF GROSS YIELD AND CLAIMED NET PROCEEDS</t>
  </si>
  <si>
    <t>Amended Statement Due within 30 days after filing initial statement NRS 362.110(1)(b)</t>
  </si>
  <si>
    <t>Property Identification  Code (PIN)</t>
  </si>
  <si>
    <t>Representative is an employee of the Operator</t>
  </si>
  <si>
    <t>email</t>
  </si>
  <si>
    <t>Paid Vacation Leave and Paid Sick Leave</t>
  </si>
  <si>
    <t>Qualified Pension Plans, Retirement, and 401k</t>
  </si>
  <si>
    <t>Materials and Supplies</t>
  </si>
  <si>
    <t>Fuel</t>
  </si>
  <si>
    <t>Electric Power</t>
  </si>
  <si>
    <t>Utilities - Except Electric Power</t>
  </si>
  <si>
    <t>Renting Equipment</t>
  </si>
  <si>
    <t>Contracting for Mining Operations</t>
  </si>
  <si>
    <t>Reclamation Work</t>
  </si>
  <si>
    <t>Nevada Based Corporate Services</t>
  </si>
  <si>
    <t>Employee Travel</t>
  </si>
  <si>
    <t>Transportation Services to the Mine for the Employees</t>
  </si>
  <si>
    <t>Vehicle Allowances</t>
  </si>
  <si>
    <t>Cost of Mining Functions</t>
  </si>
  <si>
    <t>Sch P</t>
  </si>
  <si>
    <t>Schedule P Agent Authorization Form</t>
  </si>
  <si>
    <t>Please complete this form to authorize the designated Agent to represent the Taxpayer in the tax matters described.</t>
  </si>
  <si>
    <t>The Taxpayer (e.g. Operator or Declarant) whose name and contact information appears below hereby authorizes the Agent whose name and contact information appears below to represent the Taxpayer before the Department of Taxation of the State of Nevada with respect to the tax matters and reporting periods listed below.</t>
  </si>
  <si>
    <t>Tax Category</t>
  </si>
  <si>
    <t>Period(s)</t>
  </si>
  <si>
    <t>Property Identification Number</t>
  </si>
  <si>
    <t>Property or Mine Name</t>
  </si>
  <si>
    <t>Other Identifier</t>
  </si>
  <si>
    <t>The Agent is authorized to receive and inspect confidential tax information and to perform any and all acts that Taxpayer can perform with respect to the tax matters described above.</t>
  </si>
  <si>
    <t>The Agent hereby requests that all questions and requests for information pertaining to the tax matter(s) described above be sent to the Agent per the Contact Information below.</t>
  </si>
  <si>
    <t>Taxpayer Contact Information</t>
  </si>
  <si>
    <t>Taxpayer Name</t>
  </si>
  <si>
    <t>*Owner, Officer, or Employee of Taxpayer</t>
  </si>
  <si>
    <t>Title of Owner, Officer or Employee of Taxpayer</t>
  </si>
  <si>
    <t>*If the Taxpayer is a corporation, limited partnership, limited liability corporation or similar business entity, the Agent Authorization must be signed by an officer or authorized employee of the business entity.</t>
  </si>
  <si>
    <t>Authorized Agent Contact Information</t>
  </si>
  <si>
    <t>Authorized Agent</t>
  </si>
  <si>
    <t>Contact Person (if different than Authorized Agent)</t>
  </si>
  <si>
    <t>Mailing Address</t>
  </si>
  <si>
    <t>I hereby accept appointment as the Authorized Agent of the Taxpayer in the tax matters identified above.</t>
  </si>
  <si>
    <t>Authorized Agent Signature</t>
  </si>
  <si>
    <t>Gross Yield</t>
  </si>
  <si>
    <t>Employee Compensation</t>
  </si>
  <si>
    <t>Developmental Work</t>
  </si>
  <si>
    <t>Number of Units</t>
  </si>
  <si>
    <t>Price Per Unit</t>
  </si>
  <si>
    <t>Maintenance and Repairs</t>
  </si>
  <si>
    <t>See Instructions.  Failure to do so may result in fines, penalties, or both.</t>
  </si>
  <si>
    <t>Part B: CLAIMED DEDUCTIONS FOR MINING FUNCTIONS ONLY</t>
  </si>
  <si>
    <t>Operator Name</t>
  </si>
  <si>
    <t xml:space="preserve">Address </t>
  </si>
  <si>
    <t>Part A:  Filing Type</t>
  </si>
  <si>
    <t>Part B:  Operator Information</t>
  </si>
  <si>
    <t>Please input, type or print the following information.  See Instructions.</t>
  </si>
  <si>
    <t>Part C:  Representative to Contact</t>
  </si>
  <si>
    <t>Please select one of these options---&gt;</t>
  </si>
  <si>
    <t>Part D:  Verification by Management</t>
  </si>
  <si>
    <t>Schedule A-1 Gross Yield; Direct (NAC 362.368(2))</t>
  </si>
  <si>
    <t>Transaction Type (e.g. Geothermal Heat)</t>
  </si>
  <si>
    <t>Gross Yield         (Col. B x Col. D)</t>
  </si>
  <si>
    <t>Sch B</t>
  </si>
  <si>
    <t xml:space="preserve">C </t>
  </si>
  <si>
    <t>Processing and Transportation Allowance -Total of Lines 7, 8, 9, 10, and 13</t>
  </si>
  <si>
    <t>Electricity generated from this property was used in the processing or transportation of the electricity to the point of sale.  Attach a schedule detailing the accounting for the self-consumed power.</t>
  </si>
  <si>
    <t>Sch A-3</t>
  </si>
  <si>
    <t>The contract or other document which outlines the costs used in this calculation is already on file with the Department.</t>
  </si>
  <si>
    <t>The contract or other document which outlines the costs used in this calculation is attached.</t>
  </si>
  <si>
    <t>Classification of Gross Yield</t>
  </si>
  <si>
    <t>Schedule A-2: Indirect Gross Yield (NAC 362.368 (3) and (6))</t>
  </si>
  <si>
    <t>Schedule A-3: Indirect Gross Yield (NAC 362.368(3) and (5))</t>
  </si>
  <si>
    <t>Include revenue  from electricity, heat or other by-product of the geothermal resource</t>
  </si>
  <si>
    <t>Gross Yield            (Col. B x Col. D)</t>
  </si>
  <si>
    <t>Net negotiated costs for processing and transportation allowances.  Line 7 Less Line 8.</t>
  </si>
  <si>
    <t>Part A: GROSS YIELD OF THE GEOTHERMAL RESOURCE</t>
  </si>
  <si>
    <t>Schedule A-1: Direct Sale, Use or Exchange of the Geothermal Resource</t>
  </si>
  <si>
    <t>Indirect Sale, Use or Exchange of the Geothermal Resource Less Transportation and Processing Allowances (From Schedule A-2, Line 15)</t>
  </si>
  <si>
    <t>Indirect Sale, Use or Exchange of the Geothermal Resource Less Negotiated Costs (From Schedule A-3, Line 10)</t>
  </si>
  <si>
    <t>G</t>
  </si>
  <si>
    <t>Remaining Value  (Col. D less Col. E Less Col. F) but not below zero</t>
  </si>
  <si>
    <t>If necessary, attach supporting documentation and transfer appropriate totals to this schedule.  See Instructions.</t>
  </si>
  <si>
    <t>Include revenue  from heat or other by-product of the geothermal resource</t>
  </si>
  <si>
    <t>Schedule B Production Royalties</t>
  </si>
  <si>
    <t>Schedule A-2 Gross Yield; Indirect After Transportation and Processing Allowances (NAC 362.368(3) and NAC 362.368(6))</t>
  </si>
  <si>
    <t>H</t>
  </si>
  <si>
    <r>
      <t xml:space="preserve">Total Class A Additions to Capitalized Property </t>
    </r>
    <r>
      <rPr>
        <b/>
        <sz val="10"/>
        <color rgb="FFFF0000"/>
        <rFont val="Arial"/>
        <family val="2"/>
      </rPr>
      <t>Transfer Total to Sch E Col B Class A</t>
    </r>
  </si>
  <si>
    <r>
      <t xml:space="preserve">Total Class B Additions to Capitalized Property </t>
    </r>
    <r>
      <rPr>
        <b/>
        <sz val="10"/>
        <color rgb="FFFF0000"/>
        <rFont val="Arial"/>
        <family val="2"/>
      </rPr>
      <t>Transfer Total to Sch E Col B Class B</t>
    </r>
  </si>
  <si>
    <r>
      <t>Total Class C Additions to Capitalized Property</t>
    </r>
    <r>
      <rPr>
        <b/>
        <sz val="10"/>
        <color rgb="FFFF0000"/>
        <rFont val="Arial"/>
        <family val="2"/>
      </rPr>
      <t xml:space="preserve"> Transfer Total to Sch E Col B Class C</t>
    </r>
  </si>
  <si>
    <r>
      <t xml:space="preserve">Total Class D Additions to Capitalized Property </t>
    </r>
    <r>
      <rPr>
        <b/>
        <sz val="10"/>
        <color rgb="FFFF0000"/>
        <rFont val="Arial"/>
        <family val="2"/>
      </rPr>
      <t>Transfer Total to Sch E Col B Class D</t>
    </r>
  </si>
  <si>
    <r>
      <t xml:space="preserve">Total Additions to Capitalized Property </t>
    </r>
    <r>
      <rPr>
        <b/>
        <sz val="10"/>
        <color rgb="FFFF0000"/>
        <rFont val="Arial"/>
        <family val="2"/>
      </rPr>
      <t>Equal to Sch E Col B Line 1</t>
    </r>
  </si>
  <si>
    <t>Additions from Sch C Col C</t>
  </si>
  <si>
    <r>
      <t xml:space="preserve">Transfers </t>
    </r>
    <r>
      <rPr>
        <b/>
        <sz val="9"/>
        <rFont val="Arial"/>
        <family val="2"/>
      </rPr>
      <t xml:space="preserve">IN from Sch C-1 </t>
    </r>
    <r>
      <rPr>
        <b/>
        <sz val="10"/>
        <rFont val="Arial"/>
        <family val="2"/>
      </rPr>
      <t>Col D</t>
    </r>
  </si>
  <si>
    <r>
      <t>Total Acquisition Cost</t>
    </r>
    <r>
      <rPr>
        <b/>
        <sz val="10"/>
        <rFont val="Arial"/>
        <family val="2"/>
      </rPr>
      <t xml:space="preserve"> Col A + Col B + Col C - Col D - Col E</t>
    </r>
  </si>
  <si>
    <t>Allowable Depreciation Col F X Col G</t>
  </si>
  <si>
    <r>
      <t xml:space="preserve">Total Class A Transfers IN.  </t>
    </r>
    <r>
      <rPr>
        <b/>
        <sz val="10"/>
        <color rgb="FFFF0000"/>
        <rFont val="Arial"/>
        <family val="2"/>
      </rPr>
      <t>Transfer Total to Sch E Col C Class A</t>
    </r>
  </si>
  <si>
    <r>
      <t xml:space="preserve">Total Class B Transfers IN.  </t>
    </r>
    <r>
      <rPr>
        <b/>
        <sz val="10"/>
        <color rgb="FFFF0000"/>
        <rFont val="Arial"/>
        <family val="2"/>
      </rPr>
      <t>Transfer Total to Sch E Col C Class B</t>
    </r>
  </si>
  <si>
    <r>
      <t>Total Class C Transfers IN.</t>
    </r>
    <r>
      <rPr>
        <b/>
        <sz val="10"/>
        <color rgb="FFFF0000"/>
        <rFont val="Arial"/>
        <family val="2"/>
      </rPr>
      <t xml:space="preserve">  Transfer Total to Sch E Col C Class C</t>
    </r>
  </si>
  <si>
    <r>
      <t xml:space="preserve">Total Class D Transfers IN. </t>
    </r>
    <r>
      <rPr>
        <b/>
        <sz val="10"/>
        <color rgb="FFFF0000"/>
        <rFont val="Arial"/>
        <family val="2"/>
      </rPr>
      <t xml:space="preserve"> Transfer totoal to Sch E Col C Class D</t>
    </r>
  </si>
  <si>
    <t>Transfer Total to Sch E Line 3</t>
  </si>
  <si>
    <t>Transfer Totals for Each Class to Sch E Col D</t>
  </si>
  <si>
    <t>Schedule D - Capital Asset Deletions</t>
  </si>
  <si>
    <t>Claimed Amount</t>
  </si>
  <si>
    <r>
      <t xml:space="preserve">Total Class A Transfers OUT.  </t>
    </r>
    <r>
      <rPr>
        <b/>
        <sz val="10"/>
        <color rgb="FFFF0000"/>
        <rFont val="Arial"/>
        <family val="2"/>
      </rPr>
      <t>Transfer Total to Sch E Col E Class A.</t>
    </r>
  </si>
  <si>
    <r>
      <t xml:space="preserve">Total Class C Transfers OUT.  </t>
    </r>
    <r>
      <rPr>
        <b/>
        <sz val="10"/>
        <color rgb="FFFF0000"/>
        <rFont val="Arial"/>
        <family val="2"/>
      </rPr>
      <t>Transfer Total to Sch E Col E Class C.</t>
    </r>
  </si>
  <si>
    <r>
      <t xml:space="preserve">Total Class B Transfers OUT.  </t>
    </r>
    <r>
      <rPr>
        <b/>
        <sz val="10"/>
        <color rgb="FFFF0000"/>
        <rFont val="Arial"/>
        <family val="2"/>
      </rPr>
      <t>Transfer Total to Sch E Col E Class B.</t>
    </r>
  </si>
  <si>
    <r>
      <t xml:space="preserve">Total Class D Transfers OUT.  </t>
    </r>
    <r>
      <rPr>
        <b/>
        <sz val="10"/>
        <color rgb="FFFF0000"/>
        <rFont val="Arial"/>
        <family val="2"/>
      </rPr>
      <t>Transfer Total to Sch E Col E Class D.</t>
    </r>
  </si>
  <si>
    <t>Schedule D-1 Capital Assets Transfers OUT</t>
  </si>
  <si>
    <r>
      <t xml:space="preserve">Other Direct Costs of Mining Functions </t>
    </r>
    <r>
      <rPr>
        <sz val="12"/>
        <color rgb="FFFF0000"/>
        <rFont val="Arial"/>
        <family val="2"/>
      </rPr>
      <t>Attach Schedule</t>
    </r>
  </si>
  <si>
    <r>
      <t>Total Cost of Mining Functions.</t>
    </r>
    <r>
      <rPr>
        <b/>
        <sz val="12"/>
        <color rgb="FFFF0000"/>
        <rFont val="Arial"/>
        <family val="2"/>
      </rPr>
      <t xml:space="preserve"> Total Lines 5 through 22</t>
    </r>
  </si>
  <si>
    <t>Deletion Date             See Instructions</t>
  </si>
  <si>
    <t xml:space="preserve">  Date Originally Acquired</t>
  </si>
  <si>
    <t>Total Claimed Depreciation of Mining Function Assets Only (From Schedule E, Line 4)</t>
  </si>
  <si>
    <t>Deletions from Sch D Col D</t>
  </si>
  <si>
    <r>
      <t xml:space="preserve">Transfer </t>
    </r>
    <r>
      <rPr>
        <b/>
        <sz val="9"/>
        <rFont val="Arial"/>
        <family val="2"/>
      </rPr>
      <t>OUT from Sch D-1 Col D</t>
    </r>
  </si>
  <si>
    <r>
      <t xml:space="preserve">Total Transfers IN (Class A, B, C, and D). </t>
    </r>
    <r>
      <rPr>
        <b/>
        <sz val="10"/>
        <color rgb="FFFF0000"/>
        <rFont val="Arial"/>
        <family val="2"/>
      </rPr>
      <t xml:space="preserve"> Equal to Total Schedule E, Column C, Line 1.</t>
    </r>
  </si>
  <si>
    <r>
      <t xml:space="preserve">Total Transfers Out (Class A, B, C, and D).  </t>
    </r>
    <r>
      <rPr>
        <b/>
        <sz val="10"/>
        <color rgb="FFFF0000"/>
        <rFont val="Arial"/>
        <family val="2"/>
      </rPr>
      <t>Equal to Total Sch E, Column E, Line 1.</t>
    </r>
  </si>
  <si>
    <t>For electronic submission, please email or otherwise deliver the completed package to the  Department contact(s) listed in the instructions.</t>
  </si>
  <si>
    <t xml:space="preserve">For a paper submission, return the completed reporting package to: </t>
  </si>
  <si>
    <t>Subtract total claimed deductions for all Mining Functions from the total gross yield of the geothermal resource (Line 4 less Line 26)</t>
  </si>
  <si>
    <r>
      <t xml:space="preserve">Total Revenue per (NAC 362.368(3) and NAC 362.368(4))  </t>
    </r>
    <r>
      <rPr>
        <sz val="10"/>
        <color rgb="FFFF0000"/>
        <rFont val="Arial"/>
        <family val="2"/>
      </rPr>
      <t>Total Lines 1 through 5.</t>
    </r>
  </si>
  <si>
    <r>
      <t xml:space="preserve">Total Direct Sale, Use or Exchange of the Geothermal Resource. </t>
    </r>
    <r>
      <rPr>
        <sz val="12"/>
        <color rgb="FFFF0000"/>
        <rFont val="Arial"/>
        <family val="2"/>
      </rPr>
      <t xml:space="preserve"> Total Lines 1 through 10.  Enter on </t>
    </r>
    <r>
      <rPr>
        <u/>
        <sz val="12"/>
        <color rgb="FFFF0000"/>
        <rFont val="Arial"/>
        <family val="2"/>
      </rPr>
      <t>Gross Yield, Deductions, Net Proceeds</t>
    </r>
    <r>
      <rPr>
        <sz val="12"/>
        <color rgb="FFFF0000"/>
        <rFont val="Arial"/>
        <family val="2"/>
      </rPr>
      <t xml:space="preserve"> Section,  Line 1.</t>
    </r>
  </si>
  <si>
    <r>
      <t xml:space="preserve">Gross Yield of Geothermal Resource.  </t>
    </r>
    <r>
      <rPr>
        <sz val="10"/>
        <color rgb="FFFF0000"/>
        <rFont val="Arial"/>
        <family val="2"/>
      </rPr>
      <t xml:space="preserve">Enter on  </t>
    </r>
    <r>
      <rPr>
        <u/>
        <sz val="10"/>
        <color rgb="FFFF0000"/>
        <rFont val="Arial"/>
        <family val="2"/>
      </rPr>
      <t>Gross Yield, Deductions and Net Proceeds</t>
    </r>
    <r>
      <rPr>
        <sz val="10"/>
        <color rgb="FFFF0000"/>
        <rFont val="Arial"/>
        <family val="2"/>
      </rPr>
      <t xml:space="preserve"> section, Line 2.</t>
    </r>
  </si>
  <si>
    <t>Electricity generated from this property was used in the Mining Functions as described in the instructions.  Attach a schedule detailing the accounting for the self-consumed power.</t>
  </si>
  <si>
    <r>
      <t xml:space="preserve">Total Revenue Per NAC 362.368(3) and (4). </t>
    </r>
    <r>
      <rPr>
        <sz val="12"/>
        <color rgb="FFFF0000"/>
        <rFont val="Arial"/>
        <family val="2"/>
      </rPr>
      <t>Total Lines 1 through 5.</t>
    </r>
  </si>
  <si>
    <r>
      <t xml:space="preserve">Gross Yield of Geothermal Resource.  Line 6 less line 9.  </t>
    </r>
    <r>
      <rPr>
        <sz val="12"/>
        <color rgb="FFFF0000"/>
        <rFont val="Arial"/>
        <family val="2"/>
      </rPr>
      <t xml:space="preserve">Enter on </t>
    </r>
    <r>
      <rPr>
        <u/>
        <sz val="12"/>
        <color rgb="FFFF0000"/>
        <rFont val="Arial"/>
        <family val="2"/>
      </rPr>
      <t>Gross Yield, Deductions, Net Proceeds</t>
    </r>
    <r>
      <rPr>
        <sz val="12"/>
        <color rgb="FFFF0000"/>
        <rFont val="Arial"/>
        <family val="2"/>
      </rPr>
      <t xml:space="preserve"> section, Line 3</t>
    </r>
  </si>
  <si>
    <t>Total Production Royalties (From Schedule B, Line 21)</t>
  </si>
  <si>
    <r>
      <t>Total Production Royalties Paid.</t>
    </r>
    <r>
      <rPr>
        <b/>
        <sz val="12"/>
        <color rgb="FFFF0000"/>
        <rFont val="Arial"/>
        <family val="2"/>
      </rPr>
      <t xml:space="preserve"> Enter on </t>
    </r>
    <r>
      <rPr>
        <b/>
        <u/>
        <sz val="12"/>
        <color rgb="FFFF0000"/>
        <rFont val="Arial"/>
        <family val="2"/>
      </rPr>
      <t>Gross Yield, Deductions, Net Proceeds</t>
    </r>
    <r>
      <rPr>
        <b/>
        <sz val="12"/>
        <color rgb="FFFF0000"/>
        <rFont val="Arial"/>
        <family val="2"/>
      </rPr>
      <t xml:space="preserve"> section, Line 24.</t>
    </r>
    <r>
      <rPr>
        <b/>
        <sz val="10"/>
        <color indexed="10"/>
        <rFont val="Arial"/>
        <family val="2"/>
      </rPr>
      <t/>
    </r>
  </si>
  <si>
    <t>Date Originally Acquired</t>
  </si>
  <si>
    <t>Transferred to What Mine?</t>
  </si>
  <si>
    <t>Representative is a third party (Attach Agent Authorization Form)</t>
  </si>
  <si>
    <r>
      <t xml:space="preserve">Total Gross Yield of Geothermal Resource.  </t>
    </r>
    <r>
      <rPr>
        <sz val="12"/>
        <color rgb="FFFF0000"/>
        <rFont val="Arial"/>
        <family val="2"/>
      </rPr>
      <t>Total Lines 1 through 3.</t>
    </r>
  </si>
  <si>
    <t>Direct Sale, Use or Exchange of the Geothermal Resource (From Schedule A-1, Line 11)</t>
  </si>
  <si>
    <t>Depreciation of capital investment in plant and transmission line (NAC 362.368(6)(b))</t>
  </si>
  <si>
    <t>Local Government Services Division</t>
  </si>
  <si>
    <t>NET PROCEEDS OF MINERALS TAX</t>
  </si>
  <si>
    <t>(NRS 362.110)</t>
  </si>
  <si>
    <t>Department of Taxation</t>
  </si>
  <si>
    <t>Sch E-1</t>
  </si>
  <si>
    <r>
      <t xml:space="preserve"> </t>
    </r>
    <r>
      <rPr>
        <b/>
        <u/>
        <sz val="10"/>
        <rFont val="Arial"/>
        <family val="2"/>
      </rPr>
      <t>Total Adjusted Acquisition Cost</t>
    </r>
    <r>
      <rPr>
        <b/>
        <sz val="10"/>
        <rFont val="Arial"/>
        <family val="2"/>
      </rPr>
      <t xml:space="preserve"> From Last Year's NPM Report (Col F)</t>
    </r>
  </si>
  <si>
    <t>Additions</t>
  </si>
  <si>
    <t>Deletions</t>
  </si>
  <si>
    <t>Additions - TRANSFERS IN ONLY</t>
  </si>
  <si>
    <t>Deletions - TRANSFERS OUT ONLY</t>
  </si>
  <si>
    <t>Unemployment, Social Security, Medicare, Premiums for Industrial Insurance, Actual Cost of Hospital and Medical Attention, Accident Benefits and Group Insurance</t>
  </si>
  <si>
    <r>
      <t xml:space="preserve">Total of All Claimed Deductions for Mining Functions. </t>
    </r>
    <r>
      <rPr>
        <b/>
        <sz val="12"/>
        <color rgb="FFFF0000"/>
        <rFont val="Arial"/>
        <family val="2"/>
      </rPr>
      <t>Add Totals from Lines 23, 24, and 25.</t>
    </r>
  </si>
  <si>
    <r>
      <t xml:space="preserve">Return On Investment
</t>
    </r>
    <r>
      <rPr>
        <sz val="10"/>
        <rFont val="Arial"/>
        <family val="2"/>
      </rPr>
      <t>(NAC 362.368(6)(e))</t>
    </r>
  </si>
  <si>
    <t>(Gross Yield, Deductions, Net Proceeds)</t>
  </si>
  <si>
    <t xml:space="preserve"> (Schedule A-1 Gross Yield Direct)</t>
  </si>
  <si>
    <t xml:space="preserve">(Schedule A-2 Gross Yield Indirect After Allowances) </t>
  </si>
  <si>
    <t xml:space="preserve">(Schdule A-3 Gross Yield Indirect After Negotiated Costs)   </t>
  </si>
  <si>
    <t xml:space="preserve"> (Schedule B - Production Royalties)</t>
  </si>
  <si>
    <t xml:space="preserve">          (Schedule C - Capital Asset Additions)   </t>
  </si>
  <si>
    <t xml:space="preserve">     (Schedule D - Capital Asset Deletions)  </t>
  </si>
  <si>
    <t xml:space="preserve">(Schedule C-1 - Capital Asset Transfers IN) </t>
  </si>
  <si>
    <t xml:space="preserve">( Schedule D-1 - Capital Assets Transfers OUT)  </t>
  </si>
  <si>
    <t xml:space="preserve"> (Schedule E - Depreciation Mining Function Assets ONLY) </t>
  </si>
  <si>
    <t xml:space="preserve"> (Schedule O - Deduction Detail)  </t>
  </si>
  <si>
    <t xml:space="preserve">(Schedule P - Agent Authorization)  </t>
  </si>
  <si>
    <r>
      <t xml:space="preserve">Total 2021 Allowable Depreciation.  </t>
    </r>
    <r>
      <rPr>
        <b/>
        <sz val="12"/>
        <color indexed="10"/>
        <rFont val="Arial"/>
        <family val="2"/>
      </rPr>
      <t xml:space="preserve">Add Lines 2 and 3; Transfer to </t>
    </r>
    <r>
      <rPr>
        <b/>
        <u/>
        <sz val="12"/>
        <color indexed="10"/>
        <rFont val="Arial"/>
        <family val="2"/>
      </rPr>
      <t>Gross Yield, Deductions, Net Proceeds</t>
    </r>
    <r>
      <rPr>
        <b/>
        <sz val="12"/>
        <color indexed="10"/>
        <rFont val="Arial"/>
        <family val="2"/>
      </rPr>
      <t xml:space="preserve"> Section Line 25.</t>
    </r>
  </si>
  <si>
    <t>Questions?  Call the Department at (775) 684-2014, (775) 684-2028 or (775) 684-2006</t>
  </si>
  <si>
    <t xml:space="preserve">3850 Arrowhead Dr., 2nd Floor </t>
  </si>
  <si>
    <t>For Production January 1 through December 31, 2024 (Tax Year 2024-2025)</t>
  </si>
  <si>
    <t>Total Remaining Value of 2024 Deleted Items (From Schedule D Column F)</t>
  </si>
  <si>
    <t>2024 Production Year Depreciation Total (From Col. H, Line 1 above)</t>
  </si>
  <si>
    <t>Initial Statement Due on or before February 17, 2025 NRS 362.110(1)(a)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</si>
</sst>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0.0000%"/>
    <numFmt numFmtId="168" formatCode="m/d/yy;@"/>
    <numFmt numFmtId="169" formatCode="_(&quot;$&quot;* #,##0.0000_);_(&quot;$&quot;* \(#,##0.0000\);_(&quot;$&quot;* &quot;-&quot;??_);_(@_)"/>
    <numFmt numFmtId="170" formatCode="_(&quot;$&quot;* #,##0.0000_);_(&quot;$&quot;* \(#,##0.0000\);_(&quot;$&quot;* &quot;-&quot;????_);_(@_)"/>
    <numFmt numFmtId="171" formatCode="mm/dd/yy;@"/>
  </numFmts>
  <fonts count="47"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0"/>
      <color indexed="10"/>
      <name val="Arial"/>
      <family val="2"/>
    </font>
    <font>
      <sz val="9"/>
      <name val="Arial"/>
      <family val="2"/>
    </font>
    <font>
      <b/>
      <i/>
      <sz val="8"/>
      <name val="Arial"/>
      <family val="2"/>
    </font>
    <font>
      <b/>
      <sz val="10"/>
      <color indexed="10"/>
      <name val="Arial"/>
      <family val="2"/>
    </font>
    <font>
      <sz val="12"/>
      <name val="Arial"/>
      <family val="2"/>
    </font>
    <font>
      <b/>
      <u/>
      <sz val="10"/>
      <name val="Arial"/>
      <family val="2"/>
    </font>
    <font>
      <sz val="11"/>
      <name val="Arial"/>
      <family val="2"/>
    </font>
    <font>
      <b/>
      <sz val="11"/>
      <name val="Arial"/>
      <family val="2"/>
    </font>
    <font>
      <b/>
      <sz val="14"/>
      <name val="Arial"/>
      <family val="2"/>
    </font>
    <font>
      <b/>
      <sz val="9"/>
      <color indexed="10"/>
      <name val="Arial"/>
      <family val="2"/>
    </font>
    <font>
      <b/>
      <sz val="10"/>
      <color theme="1"/>
      <name val="Arial"/>
      <family val="2"/>
    </font>
    <font>
      <b/>
      <sz val="11"/>
      <color theme="1"/>
      <name val="Arial"/>
      <family val="2"/>
    </font>
    <font>
      <sz val="10"/>
      <color rgb="FFFF0000"/>
      <name val="Arial"/>
      <family val="2"/>
    </font>
    <font>
      <b/>
      <sz val="12"/>
      <name val="Times New Roman"/>
      <family val="1"/>
    </font>
    <font>
      <b/>
      <sz val="16"/>
      <name val="Arial"/>
      <family val="2"/>
    </font>
    <font>
      <sz val="12"/>
      <name val="Times New Roman"/>
      <family val="1"/>
    </font>
    <font>
      <sz val="14"/>
      <name val="Times New Roman"/>
      <family val="1"/>
    </font>
    <font>
      <sz val="8"/>
      <name val="Times New Roman"/>
      <family val="1"/>
    </font>
    <font>
      <b/>
      <u/>
      <sz val="12"/>
      <name val="Times New Roman"/>
      <family val="1"/>
    </font>
    <font>
      <b/>
      <sz val="18"/>
      <name val="Arial"/>
      <family val="2"/>
    </font>
    <font>
      <sz val="16"/>
      <name val="Times New Roman"/>
      <family val="1"/>
    </font>
    <font>
      <b/>
      <sz val="18"/>
      <name val="Times New Roman"/>
      <family val="1"/>
    </font>
    <font>
      <sz val="16"/>
      <name val="Arial"/>
      <family val="2"/>
    </font>
    <font>
      <sz val="14"/>
      <name val="Arial"/>
      <family val="2"/>
    </font>
    <font>
      <b/>
      <sz val="10"/>
      <color rgb="FFFF0000"/>
      <name val="Arial"/>
      <family val="2"/>
    </font>
    <font>
      <sz val="10"/>
      <name val="Arial"/>
      <family val="2"/>
    </font>
    <font>
      <b/>
      <sz val="12"/>
      <color theme="1"/>
      <name val="Arial"/>
      <family val="2"/>
    </font>
    <font>
      <sz val="12"/>
      <color rgb="FFFF0000"/>
      <name val="Arial"/>
      <family val="2"/>
    </font>
    <font>
      <b/>
      <sz val="9"/>
      <name val="Arial"/>
      <family val="2"/>
    </font>
    <font>
      <i/>
      <sz val="10"/>
      <name val="Arial"/>
      <family val="2"/>
    </font>
    <font>
      <sz val="10"/>
      <name val="Arial"/>
      <family val="2"/>
    </font>
    <font>
      <b/>
      <sz val="14"/>
      <color theme="1"/>
      <name val="Arial"/>
      <family val="2"/>
    </font>
    <font>
      <b/>
      <sz val="12"/>
      <color rgb="FFFF0000"/>
      <name val="Arial"/>
      <family val="2"/>
    </font>
    <font>
      <b/>
      <u/>
      <sz val="14"/>
      <name val="Arial"/>
      <family val="2"/>
    </font>
    <font>
      <sz val="11"/>
      <color rgb="FFFF0000"/>
      <name val="Arial"/>
      <family val="2"/>
    </font>
    <font>
      <b/>
      <sz val="12"/>
      <color indexed="10"/>
      <name val="Arial"/>
      <family val="2"/>
    </font>
    <font>
      <u/>
      <sz val="12"/>
      <color rgb="FFFF0000"/>
      <name val="Arial"/>
      <family val="2"/>
    </font>
    <font>
      <b/>
      <u/>
      <sz val="12"/>
      <color indexed="10"/>
      <name val="Arial"/>
      <family val="2"/>
    </font>
    <font>
      <u/>
      <sz val="10"/>
      <color rgb="FFFF0000"/>
      <name val="Arial"/>
      <family val="2"/>
    </font>
    <font>
      <b/>
      <u/>
      <sz val="12"/>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tint="-0.14999847407452621"/>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7">
    <xf numFmtId="0" fontId="0" fillId="0" borderId="0"/>
    <xf numFmtId="43" fontId="3" fillId="0" borderId="0" applyFont="0" applyFill="0" applyBorder="0" applyAlignment="0" applyProtection="0"/>
    <xf numFmtId="0" fontId="3" fillId="0" borderId="0"/>
    <xf numFmtId="44" fontId="32" fillId="0" borderId="0" applyFont="0" applyFill="0" applyBorder="0" applyAlignment="0" applyProtection="0"/>
    <xf numFmtId="0" fontId="1" fillId="0" borderId="0"/>
    <xf numFmtId="44" fontId="1" fillId="0" borderId="0" applyFont="0" applyFill="0" applyBorder="0" applyAlignment="0" applyProtection="0"/>
    <xf numFmtId="43" fontId="37" fillId="0" borderId="0" applyFont="0" applyFill="0" applyBorder="0" applyAlignment="0" applyProtection="0"/>
  </cellStyleXfs>
  <cellXfs count="662">
    <xf numFmtId="0" fontId="0" fillId="0" borderId="0" xfId="0"/>
    <xf numFmtId="0" fontId="11" fillId="0" borderId="0" xfId="0" applyFont="1"/>
    <xf numFmtId="0" fontId="0" fillId="0" borderId="0" xfId="0" applyAlignment="1"/>
    <xf numFmtId="0" fontId="3" fillId="0" borderId="0" xfId="0" applyFont="1"/>
    <xf numFmtId="0" fontId="3" fillId="0" borderId="3" xfId="0" applyFont="1" applyBorder="1" applyAlignment="1">
      <alignment vertical="center"/>
    </xf>
    <xf numFmtId="0" fontId="2" fillId="0" borderId="1" xfId="0" applyFont="1" applyBorder="1" applyAlignment="1">
      <alignment horizontal="center" vertical="center"/>
    </xf>
    <xf numFmtId="0" fontId="0" fillId="0" borderId="0" xfId="0" applyFont="1"/>
    <xf numFmtId="0" fontId="3" fillId="0" borderId="2" xfId="0" applyFont="1" applyFill="1" applyBorder="1"/>
    <xf numFmtId="0" fontId="17" fillId="0" borderId="0" xfId="0" applyFont="1"/>
    <xf numFmtId="0" fontId="17" fillId="0" borderId="1" xfId="0" applyFont="1" applyFill="1" applyBorder="1"/>
    <xf numFmtId="0" fontId="17" fillId="0" borderId="0" xfId="0" applyFont="1" applyBorder="1" applyAlignment="1">
      <alignment horizontal="left"/>
    </xf>
    <xf numFmtId="0" fontId="17" fillId="0" borderId="0" xfId="0" applyFont="1" applyFill="1" applyBorder="1" applyAlignment="1">
      <alignment vertical="center"/>
    </xf>
    <xf numFmtId="0" fontId="17" fillId="0" borderId="0" xfId="0" applyFont="1" applyBorder="1" applyAlignment="1">
      <alignment vertical="center"/>
    </xf>
    <xf numFmtId="0" fontId="17" fillId="0" borderId="0" xfId="0" applyFont="1" applyBorder="1"/>
    <xf numFmtId="0" fontId="17" fillId="0" borderId="0" xfId="0" applyFont="1" applyFill="1" applyBorder="1"/>
    <xf numFmtId="0" fontId="3" fillId="0" borderId="3" xfId="0" applyFont="1" applyFill="1" applyBorder="1"/>
    <xf numFmtId="0" fontId="3" fillId="0" borderId="0" xfId="2" applyFont="1"/>
    <xf numFmtId="0" fontId="3" fillId="0" borderId="0" xfId="2" applyFont="1" applyAlignment="1">
      <alignment horizontal="center"/>
    </xf>
    <xf numFmtId="43" fontId="3" fillId="0" borderId="0" xfId="1" applyFont="1"/>
    <xf numFmtId="0" fontId="3" fillId="0" borderId="0" xfId="2" applyFont="1" applyAlignment="1">
      <alignment horizontal="right"/>
    </xf>
    <xf numFmtId="0" fontId="3" fillId="0" borderId="0" xfId="2" applyFont="1" applyAlignment="1">
      <alignment horizontal="center" wrapText="1"/>
    </xf>
    <xf numFmtId="0" fontId="4" fillId="0" borderId="0" xfId="2" applyFont="1"/>
    <xf numFmtId="0" fontId="3" fillId="0" borderId="0" xfId="2" applyFont="1" applyFill="1"/>
    <xf numFmtId="0" fontId="3" fillId="0" borderId="0" xfId="2" applyFont="1" applyFill="1" applyBorder="1"/>
    <xf numFmtId="0" fontId="3" fillId="0" borderId="0" xfId="2" applyFont="1" applyFill="1" applyBorder="1" applyAlignment="1">
      <alignment horizontal="center"/>
    </xf>
    <xf numFmtId="43" fontId="2" fillId="0" borderId="0" xfId="2" applyNumberFormat="1" applyFont="1" applyBorder="1" applyAlignment="1">
      <alignment horizontal="center"/>
    </xf>
    <xf numFmtId="0" fontId="3" fillId="0" borderId="0" xfId="2" applyFont="1" applyBorder="1" applyAlignment="1">
      <alignment horizontal="center" wrapText="1"/>
    </xf>
    <xf numFmtId="43" fontId="3" fillId="0" borderId="0" xfId="1" applyFont="1" applyFill="1" applyBorder="1" applyAlignment="1">
      <alignment horizontal="center"/>
    </xf>
    <xf numFmtId="0" fontId="3" fillId="0" borderId="0" xfId="2" applyFont="1" applyFill="1" applyBorder="1" applyAlignment="1">
      <alignment horizontal="right"/>
    </xf>
    <xf numFmtId="0" fontId="15" fillId="0" borderId="0" xfId="2" applyFont="1" applyFill="1" applyBorder="1" applyAlignment="1">
      <alignment horizontal="left"/>
    </xf>
    <xf numFmtId="0" fontId="3" fillId="0" borderId="0" xfId="2" applyFont="1" applyBorder="1"/>
    <xf numFmtId="0" fontId="3" fillId="0" borderId="0" xfId="2" applyFont="1" applyBorder="1" applyAlignment="1">
      <alignment horizontal="center"/>
    </xf>
    <xf numFmtId="0" fontId="13" fillId="0" borderId="0" xfId="2" applyFont="1" applyBorder="1"/>
    <xf numFmtId="0" fontId="13" fillId="0" borderId="0" xfId="2" applyFont="1" applyBorder="1" applyAlignment="1">
      <alignment horizontal="right"/>
    </xf>
    <xf numFmtId="0" fontId="8" fillId="0" borderId="0" xfId="2" applyFont="1" applyBorder="1" applyAlignment="1">
      <alignment horizontal="center" wrapText="1"/>
    </xf>
    <xf numFmtId="0" fontId="3" fillId="0" borderId="0" xfId="2" applyFont="1" applyAlignment="1">
      <alignment wrapText="1"/>
    </xf>
    <xf numFmtId="0" fontId="2" fillId="0" borderId="0" xfId="2" applyFont="1" applyAlignment="1">
      <alignment horizontal="left"/>
    </xf>
    <xf numFmtId="0" fontId="17" fillId="4" borderId="1" xfId="0" applyFont="1" applyFill="1" applyBorder="1" applyAlignment="1">
      <alignment horizontal="center" wrapText="1"/>
    </xf>
    <xf numFmtId="0" fontId="4" fillId="0" borderId="0" xfId="2" applyFont="1" applyFill="1" applyBorder="1" applyAlignment="1">
      <alignment wrapText="1"/>
    </xf>
    <xf numFmtId="0" fontId="3" fillId="0" borderId="1" xfId="2" applyFont="1" applyBorder="1" applyAlignment="1">
      <alignment horizontal="center" vertical="center" wrapText="1"/>
    </xf>
    <xf numFmtId="43" fontId="2" fillId="0" borderId="1" xfId="1" applyFont="1" applyBorder="1" applyAlignment="1">
      <alignment horizontal="center" vertical="center" wrapText="1"/>
    </xf>
    <xf numFmtId="0" fontId="8" fillId="0" borderId="3" xfId="2" applyFont="1" applyBorder="1" applyAlignment="1">
      <alignment horizontal="center" vertical="center" wrapText="1"/>
    </xf>
    <xf numFmtId="0" fontId="3" fillId="0" borderId="3" xfId="2" applyFont="1" applyBorder="1" applyAlignment="1">
      <alignment horizontal="center" vertical="center" wrapText="1"/>
    </xf>
    <xf numFmtId="0" fontId="17" fillId="0" borderId="1" xfId="0" applyFont="1" applyFill="1" applyBorder="1" applyAlignment="1">
      <alignment horizontal="center" wrapText="1"/>
    </xf>
    <xf numFmtId="0" fontId="30" fillId="0" borderId="0" xfId="0" applyFont="1"/>
    <xf numFmtId="0" fontId="13" fillId="0" borderId="0" xfId="0" applyFont="1"/>
    <xf numFmtId="0" fontId="6" fillId="0" borderId="0" xfId="0" applyFont="1" applyAlignment="1"/>
    <xf numFmtId="0" fontId="14" fillId="0" borderId="0" xfId="0" applyFont="1"/>
    <xf numFmtId="0" fontId="15" fillId="0" borderId="14" xfId="0" applyFont="1" applyBorder="1"/>
    <xf numFmtId="0" fontId="30" fillId="0" borderId="14" xfId="0" applyFont="1" applyBorder="1"/>
    <xf numFmtId="0" fontId="13" fillId="0" borderId="0" xfId="0" applyFont="1" applyFill="1"/>
    <xf numFmtId="0" fontId="3" fillId="0" borderId="0" xfId="2" applyFont="1" applyFill="1" applyAlignment="1">
      <alignment horizontal="right"/>
    </xf>
    <xf numFmtId="43" fontId="3" fillId="0" borderId="0" xfId="1" applyFont="1" applyFill="1"/>
    <xf numFmtId="0" fontId="18" fillId="0" borderId="0" xfId="0" applyFont="1" applyAlignment="1"/>
    <xf numFmtId="0" fontId="3" fillId="0" borderId="2" xfId="2" applyFont="1" applyBorder="1" applyAlignment="1">
      <alignment horizontal="center" vertical="center" wrapText="1"/>
    </xf>
    <xf numFmtId="0" fontId="8" fillId="0" borderId="0" xfId="2" applyFont="1" applyBorder="1" applyAlignment="1">
      <alignment horizontal="left" vertical="top"/>
    </xf>
    <xf numFmtId="0" fontId="1" fillId="0" borderId="0" xfId="2" applyFont="1" applyAlignment="1">
      <alignment wrapText="1"/>
    </xf>
    <xf numFmtId="0" fontId="3" fillId="0" borderId="0" xfId="2" applyFont="1" applyAlignment="1">
      <alignment horizontal="right" wrapText="1"/>
    </xf>
    <xf numFmtId="43" fontId="3" fillId="0" borderId="0" xfId="1" applyFont="1" applyAlignment="1">
      <alignment wrapText="1"/>
    </xf>
    <xf numFmtId="0" fontId="14" fillId="0" borderId="14" xfId="0" applyFont="1" applyBorder="1"/>
    <xf numFmtId="0" fontId="13" fillId="0" borderId="14" xfId="0" applyFont="1" applyBorder="1"/>
    <xf numFmtId="0" fontId="13" fillId="0" borderId="14" xfId="0" applyFont="1" applyFill="1" applyBorder="1"/>
    <xf numFmtId="0" fontId="3" fillId="0" borderId="31" xfId="2" applyFont="1" applyBorder="1" applyAlignment="1">
      <alignment horizontal="center" vertical="center" wrapText="1"/>
    </xf>
    <xf numFmtId="0" fontId="3" fillId="0" borderId="30" xfId="2" applyFont="1" applyBorder="1" applyAlignment="1">
      <alignment horizontal="center" wrapText="1"/>
    </xf>
    <xf numFmtId="0" fontId="1" fillId="0" borderId="33" xfId="2" applyFont="1" applyBorder="1"/>
    <xf numFmtId="0" fontId="3" fillId="0" borderId="33" xfId="2" applyFont="1" applyBorder="1" applyAlignment="1">
      <alignment horizontal="right"/>
    </xf>
    <xf numFmtId="0" fontId="15" fillId="0" borderId="0" xfId="2" applyFont="1" applyFill="1" applyBorder="1" applyAlignment="1"/>
    <xf numFmtId="0" fontId="14" fillId="0" borderId="0" xfId="0" applyFont="1" applyAlignment="1">
      <alignment horizontal="right"/>
    </xf>
    <xf numFmtId="0" fontId="6" fillId="0" borderId="0" xfId="0" applyFont="1" applyAlignment="1">
      <alignment horizontal="right"/>
    </xf>
    <xf numFmtId="0" fontId="3" fillId="0" borderId="0" xfId="2"/>
    <xf numFmtId="0" fontId="3" fillId="0" borderId="0" xfId="2" applyFont="1" applyBorder="1" applyAlignment="1">
      <alignment horizontal="center" vertical="center" wrapText="1"/>
    </xf>
    <xf numFmtId="0" fontId="2" fillId="0" borderId="2"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3" fillId="0" borderId="6" xfId="0" applyFont="1" applyBorder="1"/>
    <xf numFmtId="0" fontId="3" fillId="0" borderId="11" xfId="0" applyFont="1" applyBorder="1" applyAlignment="1"/>
    <xf numFmtId="0" fontId="3" fillId="0" borderId="8" xfId="0" applyFont="1" applyBorder="1" applyAlignment="1"/>
    <xf numFmtId="0" fontId="3" fillId="0" borderId="6" xfId="0" applyFont="1" applyBorder="1" applyAlignment="1"/>
    <xf numFmtId="0" fontId="2" fillId="0" borderId="3"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3" fillId="0" borderId="23" xfId="2" applyFont="1" applyBorder="1"/>
    <xf numFmtId="0" fontId="3" fillId="0" borderId="14" xfId="2" applyFont="1" applyBorder="1"/>
    <xf numFmtId="0" fontId="6" fillId="0" borderId="30" xfId="2" applyFont="1" applyBorder="1" applyAlignment="1">
      <alignment horizontal="center" vertical="center" wrapText="1"/>
    </xf>
    <xf numFmtId="0" fontId="3" fillId="0" borderId="33" xfId="2" applyBorder="1"/>
    <xf numFmtId="0" fontId="3" fillId="0" borderId="23" xfId="2" applyBorder="1"/>
    <xf numFmtId="0" fontId="11" fillId="0" borderId="0" xfId="2" applyFont="1" applyBorder="1" applyAlignment="1">
      <alignment horizontal="left" vertical="top" wrapText="1"/>
    </xf>
    <xf numFmtId="0" fontId="11" fillId="0" borderId="0" xfId="2" applyFont="1" applyFill="1" applyBorder="1" applyAlignment="1">
      <alignment horizontal="left" vertical="top" wrapText="1"/>
    </xf>
    <xf numFmtId="43" fontId="11" fillId="0" borderId="0" xfId="1" applyFont="1" applyAlignment="1">
      <alignment horizontal="left" vertical="top" wrapText="1"/>
    </xf>
    <xf numFmtId="0" fontId="15" fillId="0" borderId="0" xfId="2" applyFont="1" applyAlignment="1">
      <alignment horizontal="left" vertical="top" wrapText="1"/>
    </xf>
    <xf numFmtId="0" fontId="1" fillId="0" borderId="0" xfId="2" applyFont="1" applyAlignment="1">
      <alignment wrapText="1"/>
    </xf>
    <xf numFmtId="0" fontId="11" fillId="0" borderId="0" xfId="2" applyFont="1" applyAlignment="1">
      <alignment horizontal="left" vertical="top" wrapText="1"/>
    </xf>
    <xf numFmtId="0" fontId="3" fillId="0" borderId="0" xfId="2" applyFont="1" applyAlignment="1">
      <alignment horizontal="center" wrapText="1"/>
    </xf>
    <xf numFmtId="0" fontId="17" fillId="0" borderId="1" xfId="0" applyFont="1" applyBorder="1" applyAlignment="1">
      <alignment horizontal="center" wrapText="1"/>
    </xf>
    <xf numFmtId="0" fontId="3" fillId="0" borderId="2" xfId="0" applyFont="1" applyBorder="1" applyAlignment="1">
      <alignment horizontal="center" vertical="center"/>
    </xf>
    <xf numFmtId="0" fontId="11" fillId="0" borderId="0" xfId="4" applyFont="1"/>
    <xf numFmtId="0" fontId="6" fillId="0" borderId="0" xfId="4" applyFont="1" applyAlignment="1"/>
    <xf numFmtId="0" fontId="6" fillId="0" borderId="0" xfId="4" applyFont="1" applyAlignment="1">
      <alignment horizontal="right"/>
    </xf>
    <xf numFmtId="4" fontId="6" fillId="0" borderId="0" xfId="4" applyNumberFormat="1" applyFont="1" applyAlignment="1">
      <alignment horizontal="right"/>
    </xf>
    <xf numFmtId="0" fontId="6" fillId="0" borderId="0" xfId="4" applyFont="1" applyAlignment="1">
      <alignment horizontal="center"/>
    </xf>
    <xf numFmtId="0" fontId="6" fillId="0" borderId="1" xfId="4" applyFont="1" applyBorder="1" applyAlignment="1">
      <alignment horizontal="center"/>
    </xf>
    <xf numFmtId="4" fontId="6" fillId="0" borderId="1" xfId="4" applyNumberFormat="1" applyFont="1" applyBorder="1" applyAlignment="1">
      <alignment horizontal="center"/>
    </xf>
    <xf numFmtId="0" fontId="6" fillId="0" borderId="1" xfId="4" applyFont="1" applyBorder="1" applyAlignment="1">
      <alignment horizontal="center" wrapText="1"/>
    </xf>
    <xf numFmtId="164" fontId="6" fillId="0" borderId="1" xfId="5" applyNumberFormat="1" applyFont="1" applyFill="1" applyBorder="1" applyAlignment="1">
      <alignment vertical="center"/>
    </xf>
    <xf numFmtId="0" fontId="6" fillId="0" borderId="0" xfId="4" applyFont="1" applyFill="1" applyBorder="1" applyAlignment="1">
      <alignment vertical="center"/>
    </xf>
    <xf numFmtId="0" fontId="11" fillId="0" borderId="0" xfId="4" applyFont="1" applyAlignment="1">
      <alignment horizontal="left"/>
    </xf>
    <xf numFmtId="4" fontId="11" fillId="0" borderId="0" xfId="4" applyNumberFormat="1" applyFont="1"/>
    <xf numFmtId="0" fontId="15" fillId="0" borderId="14" xfId="4" applyFont="1" applyBorder="1"/>
    <xf numFmtId="0" fontId="30" fillId="0" borderId="14" xfId="4" applyFont="1" applyBorder="1"/>
    <xf numFmtId="0" fontId="1" fillId="0" borderId="0" xfId="4" applyFont="1" applyAlignment="1">
      <alignment horizontal="center"/>
    </xf>
    <xf numFmtId="0" fontId="1" fillId="0" borderId="0" xfId="4" applyFont="1"/>
    <xf numFmtId="0" fontId="1" fillId="0" borderId="0" xfId="4" applyAlignment="1"/>
    <xf numFmtId="0" fontId="18" fillId="0" borderId="0" xfId="4" applyFont="1" applyAlignment="1"/>
    <xf numFmtId="4" fontId="18" fillId="0" borderId="0" xfId="4" applyNumberFormat="1" applyFont="1" applyAlignment="1"/>
    <xf numFmtId="0" fontId="13" fillId="0" borderId="0" xfId="4" applyFont="1" applyFill="1"/>
    <xf numFmtId="0" fontId="14" fillId="0" borderId="0" xfId="4" applyFont="1" applyAlignment="1">
      <alignment horizontal="right"/>
    </xf>
    <xf numFmtId="0" fontId="13" fillId="0" borderId="14" xfId="4" applyFont="1" applyFill="1" applyBorder="1"/>
    <xf numFmtId="0" fontId="1" fillId="0" borderId="0" xfId="4"/>
    <xf numFmtId="0" fontId="2" fillId="0" borderId="0" xfId="4" applyFont="1" applyAlignment="1"/>
    <xf numFmtId="4" fontId="1" fillId="0" borderId="0" xfId="4" applyNumberFormat="1"/>
    <xf numFmtId="4" fontId="1" fillId="0" borderId="0" xfId="4" applyNumberFormat="1" applyFont="1" applyAlignment="1">
      <alignment horizontal="right"/>
    </xf>
    <xf numFmtId="0" fontId="1" fillId="0" borderId="0" xfId="4" applyAlignment="1">
      <alignment wrapText="1"/>
    </xf>
    <xf numFmtId="0" fontId="2" fillId="0" borderId="1" xfId="4" applyFont="1" applyFill="1" applyBorder="1" applyAlignment="1">
      <alignment horizontal="center"/>
    </xf>
    <xf numFmtId="0" fontId="2" fillId="0" borderId="0" xfId="4" applyFont="1" applyAlignment="1">
      <alignment horizontal="center"/>
    </xf>
    <xf numFmtId="0" fontId="1" fillId="0" borderId="0" xfId="4" applyBorder="1" applyAlignment="1">
      <alignment horizontal="center"/>
    </xf>
    <xf numFmtId="3" fontId="30" fillId="0" borderId="14" xfId="4" applyNumberFormat="1" applyFont="1" applyBorder="1"/>
    <xf numFmtId="3" fontId="18" fillId="0" borderId="0" xfId="4" applyNumberFormat="1" applyFont="1" applyAlignment="1"/>
    <xf numFmtId="3" fontId="13" fillId="0" borderId="0" xfId="4" applyNumberFormat="1" applyFont="1" applyFill="1"/>
    <xf numFmtId="3" fontId="13" fillId="0" borderId="14" xfId="4" applyNumberFormat="1" applyFont="1" applyFill="1" applyBorder="1"/>
    <xf numFmtId="3" fontId="1" fillId="0" borderId="0" xfId="4" applyNumberFormat="1"/>
    <xf numFmtId="0" fontId="11" fillId="0" borderId="0" xfId="4" applyFont="1" applyAlignment="1">
      <alignment horizontal="left" vertical="center"/>
    </xf>
    <xf numFmtId="0" fontId="1" fillId="0" borderId="0" xfId="4" applyFont="1" applyAlignment="1">
      <alignment horizontal="right"/>
    </xf>
    <xf numFmtId="0" fontId="2" fillId="0" borderId="21" xfId="4" applyFont="1" applyFill="1" applyBorder="1" applyAlignment="1">
      <alignment horizontal="center"/>
    </xf>
    <xf numFmtId="0" fontId="2" fillId="0" borderId="1" xfId="4" applyFont="1" applyBorder="1" applyAlignment="1">
      <alignment horizontal="center" wrapText="1"/>
    </xf>
    <xf numFmtId="3" fontId="1" fillId="0" borderId="0" xfId="4" applyNumberFormat="1" applyFont="1" applyBorder="1"/>
    <xf numFmtId="0" fontId="2" fillId="0" borderId="0" xfId="4" applyFont="1" applyBorder="1" applyAlignment="1">
      <alignment horizontal="center"/>
    </xf>
    <xf numFmtId="0" fontId="1" fillId="0" borderId="0" xfId="4" applyFont="1" applyBorder="1"/>
    <xf numFmtId="3" fontId="11" fillId="0" borderId="0" xfId="4" applyNumberFormat="1" applyFont="1"/>
    <xf numFmtId="165" fontId="6" fillId="0" borderId="0" xfId="4" applyNumberFormat="1" applyFont="1" applyAlignment="1">
      <alignment horizontal="right"/>
    </xf>
    <xf numFmtId="165" fontId="18" fillId="0" borderId="0" xfId="4" applyNumberFormat="1" applyFont="1" applyAlignment="1"/>
    <xf numFmtId="0" fontId="1" fillId="0" borderId="14" xfId="4" applyFont="1" applyBorder="1" applyAlignment="1">
      <alignment horizontal="center"/>
    </xf>
    <xf numFmtId="165" fontId="1" fillId="0" borderId="0" xfId="4" applyNumberFormat="1" applyAlignment="1"/>
    <xf numFmtId="165" fontId="1" fillId="0" borderId="0" xfId="4" applyNumberFormat="1" applyAlignment="1">
      <alignment horizontal="right"/>
    </xf>
    <xf numFmtId="165" fontId="1" fillId="0" borderId="0" xfId="4" applyNumberFormat="1" applyFont="1" applyAlignment="1">
      <alignment horizontal="right"/>
    </xf>
    <xf numFmtId="165" fontId="1" fillId="0" borderId="0" xfId="4" applyNumberFormat="1"/>
    <xf numFmtId="0" fontId="2" fillId="2" borderId="1" xfId="4" applyFont="1" applyFill="1" applyBorder="1" applyAlignment="1">
      <alignment horizontal="center"/>
    </xf>
    <xf numFmtId="0" fontId="8" fillId="0" borderId="0" xfId="4" applyFont="1"/>
    <xf numFmtId="0" fontId="4" fillId="0" borderId="0" xfId="4" applyFont="1" applyBorder="1" applyAlignment="1">
      <alignment vertical="center" wrapText="1"/>
    </xf>
    <xf numFmtId="0" fontId="4" fillId="0" borderId="0" xfId="4" applyFont="1"/>
    <xf numFmtId="0" fontId="2" fillId="2" borderId="1" xfId="4" applyFont="1" applyFill="1" applyBorder="1" applyAlignment="1">
      <alignment horizontal="center" wrapText="1"/>
    </xf>
    <xf numFmtId="0" fontId="8" fillId="0" borderId="0" xfId="4" applyFont="1" applyBorder="1" applyAlignment="1">
      <alignment horizontal="center" vertical="center" wrapText="1"/>
    </xf>
    <xf numFmtId="2" fontId="12" fillId="0" borderId="1" xfId="4" quotePrefix="1" applyNumberFormat="1" applyFont="1" applyFill="1" applyBorder="1" applyAlignment="1">
      <alignment horizontal="center" wrapText="1"/>
    </xf>
    <xf numFmtId="0" fontId="2" fillId="0" borderId="1" xfId="4" applyFont="1" applyFill="1" applyBorder="1" applyAlignment="1">
      <alignment horizontal="center" vertical="center" wrapText="1"/>
    </xf>
    <xf numFmtId="0" fontId="5" fillId="0" borderId="0" xfId="4" applyFont="1" applyAlignment="1">
      <alignment horizontal="center" vertical="center" wrapText="1"/>
    </xf>
    <xf numFmtId="0" fontId="2" fillId="0" borderId="16" xfId="4" applyFont="1" applyBorder="1" applyAlignment="1">
      <alignment horizontal="center" vertical="center"/>
    </xf>
    <xf numFmtId="0" fontId="4" fillId="0" borderId="0" xfId="4" applyFont="1" applyAlignment="1">
      <alignment vertical="center"/>
    </xf>
    <xf numFmtId="0" fontId="2" fillId="0" borderId="2" xfId="4" applyFont="1" applyBorder="1" applyAlignment="1">
      <alignment horizontal="center" vertical="center"/>
    </xf>
    <xf numFmtId="0" fontId="2" fillId="0" borderId="4" xfId="4" applyFont="1" applyBorder="1" applyAlignment="1">
      <alignment horizontal="center" vertical="center"/>
    </xf>
    <xf numFmtId="0" fontId="2" fillId="3" borderId="1" xfId="4" applyFont="1" applyFill="1" applyBorder="1" applyAlignment="1">
      <alignment horizontal="center"/>
    </xf>
    <xf numFmtId="0" fontId="2" fillId="0" borderId="0" xfId="4" applyFont="1" applyFill="1" applyBorder="1" applyAlignment="1">
      <alignment horizontal="center"/>
    </xf>
    <xf numFmtId="0" fontId="2" fillId="0" borderId="0" xfId="4" applyFont="1" applyBorder="1" applyAlignment="1">
      <alignment horizontal="right" vertical="center"/>
    </xf>
    <xf numFmtId="0" fontId="1" fillId="0" borderId="0" xfId="4" applyFont="1" applyFill="1" applyBorder="1"/>
    <xf numFmtId="0" fontId="1" fillId="0" borderId="0" xfId="4" applyFont="1" applyAlignment="1">
      <alignment vertical="center"/>
    </xf>
    <xf numFmtId="0" fontId="1" fillId="0" borderId="1" xfId="4" applyFont="1" applyBorder="1" applyAlignment="1">
      <alignment vertical="center"/>
    </xf>
    <xf numFmtId="0" fontId="8" fillId="0" borderId="0" xfId="4" applyFont="1" applyFill="1"/>
    <xf numFmtId="0" fontId="8" fillId="0" borderId="0" xfId="4" applyFont="1" applyFill="1" applyAlignment="1">
      <alignment horizontal="right"/>
    </xf>
    <xf numFmtId="0" fontId="8" fillId="0" borderId="14" xfId="4" applyFont="1" applyFill="1" applyBorder="1"/>
    <xf numFmtId="0" fontId="8" fillId="0" borderId="15" xfId="4" applyFont="1" applyFill="1" applyBorder="1"/>
    <xf numFmtId="0" fontId="4" fillId="0" borderId="0" xfId="4" applyFont="1" applyBorder="1"/>
    <xf numFmtId="0" fontId="11" fillId="0" borderId="0" xfId="4" applyFont="1" applyAlignment="1">
      <alignment horizontal="right"/>
    </xf>
    <xf numFmtId="0" fontId="11" fillId="0" borderId="14" xfId="4" applyFont="1" applyBorder="1"/>
    <xf numFmtId="0" fontId="1" fillId="0" borderId="0" xfId="4" applyAlignment="1">
      <alignment horizontal="left" vertical="top"/>
    </xf>
    <xf numFmtId="0" fontId="27" fillId="0" borderId="0" xfId="4" applyFont="1" applyFill="1" applyAlignment="1">
      <alignment horizontal="right" vertical="center"/>
    </xf>
    <xf numFmtId="0" fontId="1" fillId="0" borderId="0" xfId="4" applyFont="1" applyFill="1" applyBorder="1" applyAlignment="1" applyProtection="1">
      <alignment horizontal="left" vertical="center"/>
      <protection locked="0"/>
    </xf>
    <xf numFmtId="0" fontId="1" fillId="0" borderId="0" xfId="4" applyFill="1" applyAlignment="1">
      <alignment horizontal="left" vertical="top"/>
    </xf>
    <xf numFmtId="0" fontId="1" fillId="0" borderId="0" xfId="4" applyFill="1"/>
    <xf numFmtId="0" fontId="2" fillId="0" borderId="0" xfId="0" applyFont="1"/>
    <xf numFmtId="0" fontId="36" fillId="0" borderId="0" xfId="4" applyFont="1"/>
    <xf numFmtId="0" fontId="1" fillId="0" borderId="0" xfId="4" applyBorder="1"/>
    <xf numFmtId="0" fontId="1" fillId="0" borderId="2" xfId="4" applyFont="1" applyBorder="1" applyAlignment="1">
      <alignment horizontal="center" vertical="center"/>
    </xf>
    <xf numFmtId="0" fontId="21" fillId="0" borderId="0" xfId="4" applyFont="1"/>
    <xf numFmtId="0" fontId="1" fillId="0" borderId="0" xfId="4" applyProtection="1">
      <protection hidden="1"/>
    </xf>
    <xf numFmtId="0" fontId="0" fillId="0" borderId="0" xfId="0" applyAlignment="1">
      <alignment vertical="center" wrapText="1"/>
    </xf>
    <xf numFmtId="0" fontId="1" fillId="0" borderId="0" xfId="0" applyFont="1" applyAlignment="1">
      <alignment vertical="center" wrapText="1"/>
    </xf>
    <xf numFmtId="0" fontId="15" fillId="0" borderId="14" xfId="0" applyFont="1" applyBorder="1" applyAlignment="1">
      <alignment horizontal="right"/>
    </xf>
    <xf numFmtId="0" fontId="6" fillId="0" borderId="14" xfId="0" applyFont="1" applyBorder="1" applyAlignment="1">
      <alignment horizontal="right"/>
    </xf>
    <xf numFmtId="0" fontId="11" fillId="0" borderId="14" xfId="0" applyFont="1" applyFill="1" applyBorder="1"/>
    <xf numFmtId="0" fontId="11" fillId="0" borderId="14" xfId="0" applyFont="1" applyBorder="1"/>
    <xf numFmtId="0" fontId="3" fillId="0" borderId="3"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left"/>
    </xf>
    <xf numFmtId="0" fontId="33" fillId="0" borderId="0" xfId="0" applyFont="1" applyFill="1" applyBorder="1" applyAlignment="1">
      <alignment vertical="center"/>
    </xf>
    <xf numFmtId="0" fontId="33" fillId="0" borderId="0" xfId="0" applyFont="1" applyFill="1" applyBorder="1" applyAlignment="1">
      <alignment horizontal="left"/>
    </xf>
    <xf numFmtId="0" fontId="3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xf>
    <xf numFmtId="166" fontId="3" fillId="0" borderId="3" xfId="6" applyNumberFormat="1" applyFont="1" applyBorder="1"/>
    <xf numFmtId="166" fontId="3" fillId="0" borderId="2" xfId="6" applyNumberFormat="1" applyFont="1" applyBorder="1" applyAlignment="1">
      <alignment horizontal="center"/>
    </xf>
    <xf numFmtId="166" fontId="2" fillId="0" borderId="1" xfId="6" applyNumberFormat="1" applyFont="1" applyBorder="1" applyAlignment="1">
      <alignment horizontal="center"/>
    </xf>
    <xf numFmtId="0" fontId="6" fillId="0" borderId="0" xfId="2" applyFont="1" applyBorder="1" applyAlignment="1">
      <alignment horizontal="left" vertical="center"/>
    </xf>
    <xf numFmtId="0" fontId="2" fillId="0" borderId="0" xfId="0" applyFont="1" applyBorder="1" applyAlignment="1">
      <alignment horizontal="center" vertical="center"/>
    </xf>
    <xf numFmtId="0" fontId="6" fillId="0" borderId="0" xfId="0" applyFont="1" applyBorder="1" applyAlignment="1">
      <alignment horizontal="left" wrapText="1"/>
    </xf>
    <xf numFmtId="41" fontId="2" fillId="0" borderId="0" xfId="6" applyNumberFormat="1" applyFont="1" applyBorder="1" applyAlignment="1">
      <alignment horizontal="center"/>
    </xf>
    <xf numFmtId="166" fontId="2" fillId="0" borderId="0" xfId="6" applyNumberFormat="1" applyFont="1" applyBorder="1" applyAlignment="1">
      <alignment horizontal="center"/>
    </xf>
    <xf numFmtId="41" fontId="17" fillId="0" borderId="1" xfId="6" applyNumberFormat="1" applyFont="1" applyBorder="1"/>
    <xf numFmtId="0" fontId="6" fillId="0" borderId="14" xfId="4" applyFont="1" applyFill="1" applyBorder="1" applyAlignment="1" applyProtection="1">
      <alignment horizontal="left" vertical="center"/>
      <protection locked="0"/>
    </xf>
    <xf numFmtId="0" fontId="6" fillId="0" borderId="15" xfId="4" applyFont="1" applyFill="1" applyBorder="1" applyAlignment="1" applyProtection="1">
      <alignment horizontal="left" vertical="center"/>
      <protection locked="0"/>
    </xf>
    <xf numFmtId="0" fontId="15" fillId="0" borderId="0" xfId="0" applyFont="1" applyBorder="1"/>
    <xf numFmtId="0" fontId="30" fillId="0" borderId="0" xfId="0" applyFont="1" applyBorder="1"/>
    <xf numFmtId="0" fontId="11" fillId="0" borderId="14" xfId="0" applyFont="1" applyFill="1" applyBorder="1" applyAlignment="1">
      <alignment horizontal="right"/>
    </xf>
    <xf numFmtId="0" fontId="6" fillId="0" borderId="14" xfId="4" applyFont="1" applyFill="1" applyBorder="1" applyProtection="1">
      <protection locked="0"/>
    </xf>
    <xf numFmtId="0" fontId="6" fillId="0" borderId="15" xfId="4" applyFont="1" applyFill="1" applyBorder="1" applyProtection="1">
      <protection locked="0"/>
    </xf>
    <xf numFmtId="0" fontId="22" fillId="0" borderId="0" xfId="4" applyFont="1" applyFill="1" applyAlignment="1">
      <alignment horizontal="center" vertical="top"/>
    </xf>
    <xf numFmtId="0" fontId="30" fillId="0" borderId="0" xfId="4" applyFont="1" applyFill="1" applyAlignment="1">
      <alignment vertical="center"/>
    </xf>
    <xf numFmtId="0" fontId="20" fillId="0" borderId="0" xfId="4" applyFont="1" applyFill="1" applyAlignment="1">
      <alignment horizontal="left" vertical="top"/>
    </xf>
    <xf numFmtId="0" fontId="30" fillId="0" borderId="0" xfId="4" applyFont="1" applyFill="1" applyAlignment="1">
      <alignment horizontal="left" vertical="center"/>
    </xf>
    <xf numFmtId="0" fontId="22" fillId="0" borderId="0" xfId="4" applyFont="1" applyFill="1" applyAlignment="1">
      <alignment horizontal="left" vertical="top"/>
    </xf>
    <xf numFmtId="0" fontId="20" fillId="0" borderId="0" xfId="4" applyFont="1" applyFill="1" applyAlignment="1">
      <alignment horizontal="right" vertical="top"/>
    </xf>
    <xf numFmtId="0" fontId="1" fillId="0" borderId="0" xfId="4" applyFont="1" applyFill="1" applyAlignment="1">
      <alignment horizontal="right"/>
    </xf>
    <xf numFmtId="0" fontId="15" fillId="0" borderId="0" xfId="4" applyFont="1" applyFill="1" applyAlignment="1">
      <alignment horizontal="left" vertical="top"/>
    </xf>
    <xf numFmtId="0" fontId="11" fillId="0" borderId="0" xfId="4" applyFont="1" applyFill="1" applyAlignment="1">
      <alignment horizontal="left" vertical="center"/>
    </xf>
    <xf numFmtId="0" fontId="11" fillId="0" borderId="0" xfId="4" applyFont="1" applyFill="1" applyAlignment="1">
      <alignment vertical="center"/>
    </xf>
    <xf numFmtId="0" fontId="15" fillId="0" borderId="0" xfId="4" applyFont="1" applyFill="1" applyAlignment="1">
      <alignment horizontal="left" vertical="center"/>
    </xf>
    <xf numFmtId="0" fontId="15" fillId="0" borderId="0" xfId="4" applyFont="1" applyFill="1" applyAlignment="1">
      <alignment horizontal="left"/>
    </xf>
    <xf numFmtId="0" fontId="6" fillId="0" borderId="3"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protection locked="0"/>
    </xf>
    <xf numFmtId="0" fontId="6" fillId="0" borderId="2"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protection locked="0"/>
    </xf>
    <xf numFmtId="0" fontId="3" fillId="0" borderId="0" xfId="2" applyFont="1" applyAlignment="1">
      <alignment horizontal="center" wrapText="1"/>
    </xf>
    <xf numFmtId="0" fontId="18" fillId="0" borderId="0" xfId="4" applyFont="1" applyAlignment="1">
      <alignment horizontal="center"/>
    </xf>
    <xf numFmtId="0" fontId="11" fillId="0" borderId="2" xfId="4" applyFont="1" applyBorder="1" applyAlignment="1">
      <alignment horizontal="center" vertical="center"/>
    </xf>
    <xf numFmtId="0" fontId="6" fillId="0" borderId="30" xfId="4" applyFont="1" applyBorder="1" applyAlignment="1">
      <alignment horizontal="center" vertical="center"/>
    </xf>
    <xf numFmtId="0" fontId="11" fillId="0" borderId="3" xfId="4" applyFont="1" applyFill="1" applyBorder="1" applyAlignment="1" applyProtection="1">
      <alignment horizontal="left"/>
      <protection locked="0"/>
    </xf>
    <xf numFmtId="0" fontId="11" fillId="0" borderId="3" xfId="4" applyFont="1" applyFill="1" applyBorder="1" applyProtection="1">
      <protection locked="0"/>
    </xf>
    <xf numFmtId="0" fontId="11" fillId="0" borderId="2" xfId="4" applyFont="1" applyFill="1" applyBorder="1" applyAlignment="1" applyProtection="1">
      <alignment horizontal="left"/>
      <protection locked="0"/>
    </xf>
    <xf numFmtId="0" fontId="11" fillId="0" borderId="2" xfId="4" applyFont="1" applyFill="1" applyBorder="1" applyProtection="1">
      <protection locked="0"/>
    </xf>
    <xf numFmtId="0" fontId="2" fillId="0" borderId="0" xfId="4" applyFont="1" applyAlignment="1">
      <alignment horizontal="center"/>
    </xf>
    <xf numFmtId="0" fontId="14" fillId="0" borderId="14" xfId="0" applyFont="1" applyBorder="1" applyAlignment="1">
      <alignment horizontal="right"/>
    </xf>
    <xf numFmtId="0" fontId="14" fillId="0" borderId="14" xfId="0" applyFont="1" applyFill="1" applyBorder="1" applyAlignment="1">
      <alignment horizontal="right"/>
    </xf>
    <xf numFmtId="44" fontId="2" fillId="6" borderId="1" xfId="3" applyFont="1" applyFill="1" applyBorder="1" applyAlignment="1">
      <alignment horizontal="center" vertical="center" wrapText="1"/>
    </xf>
    <xf numFmtId="0" fontId="2" fillId="6" borderId="19" xfId="2" applyFont="1" applyFill="1" applyBorder="1" applyAlignment="1">
      <alignment horizontal="center" vertical="center" wrapText="1"/>
    </xf>
    <xf numFmtId="0" fontId="15" fillId="0" borderId="0" xfId="2" applyFont="1" applyBorder="1" applyAlignment="1">
      <alignment horizontal="left" vertical="center"/>
    </xf>
    <xf numFmtId="0" fontId="11" fillId="0" borderId="0" xfId="2" applyFont="1"/>
    <xf numFmtId="0" fontId="6" fillId="0" borderId="0" xfId="2" applyFont="1" applyBorder="1" applyAlignment="1">
      <alignment horizontal="left" vertical="top"/>
    </xf>
    <xf numFmtId="0" fontId="6" fillId="0" borderId="0" xfId="2" applyFont="1"/>
    <xf numFmtId="0" fontId="11" fillId="0" borderId="0" xfId="2" applyFont="1" applyAlignment="1">
      <alignment horizontal="left" indent="1"/>
    </xf>
    <xf numFmtId="0" fontId="34" fillId="0" borderId="0" xfId="0" applyFont="1" applyFill="1"/>
    <xf numFmtId="0" fontId="34" fillId="0" borderId="14" xfId="0" applyFont="1" applyFill="1" applyBorder="1"/>
    <xf numFmtId="0" fontId="11" fillId="0" borderId="3" xfId="2" applyFont="1" applyFill="1" applyBorder="1" applyAlignment="1" applyProtection="1">
      <alignment horizontal="left" vertical="center" wrapText="1"/>
      <protection locked="0"/>
    </xf>
    <xf numFmtId="0" fontId="1" fillId="0" borderId="3" xfId="2" applyFont="1" applyFill="1" applyBorder="1" applyAlignment="1" applyProtection="1">
      <alignment horizontal="left" vertical="center" wrapText="1"/>
      <protection locked="0"/>
    </xf>
    <xf numFmtId="0" fontId="11" fillId="0" borderId="2" xfId="2" applyFont="1" applyFill="1" applyBorder="1" applyAlignment="1" applyProtection="1">
      <alignment horizontal="left" vertical="center" wrapText="1"/>
      <protection locked="0"/>
    </xf>
    <xf numFmtId="0" fontId="1" fillId="0" borderId="2" xfId="2" applyFont="1" applyFill="1" applyBorder="1" applyAlignment="1" applyProtection="1">
      <alignment horizontal="left" vertical="center" wrapText="1"/>
      <protection locked="0"/>
    </xf>
    <xf numFmtId="0" fontId="1" fillId="0" borderId="4" xfId="2" applyFont="1" applyFill="1" applyBorder="1" applyAlignment="1" applyProtection="1">
      <alignment horizontal="left" vertical="center" wrapText="1"/>
      <protection locked="0"/>
    </xf>
    <xf numFmtId="0" fontId="13" fillId="0" borderId="0" xfId="2" applyFont="1" applyFill="1" applyBorder="1" applyAlignment="1">
      <alignment horizontal="left" vertical="center"/>
    </xf>
    <xf numFmtId="167" fontId="31" fillId="0" borderId="7" xfId="2" applyNumberFormat="1" applyFont="1" applyFill="1" applyBorder="1" applyAlignment="1">
      <alignment horizontal="center" vertical="center" wrapText="1"/>
    </xf>
    <xf numFmtId="0" fontId="6" fillId="0" borderId="14" xfId="0" applyFont="1" applyFill="1" applyBorder="1" applyAlignment="1">
      <alignment horizontal="right"/>
    </xf>
    <xf numFmtId="0" fontId="34" fillId="0" borderId="0" xfId="0" applyFont="1" applyFill="1" applyAlignment="1">
      <alignment horizontal="right"/>
    </xf>
    <xf numFmtId="0" fontId="34" fillId="0" borderId="14" xfId="0" applyFont="1" applyFill="1" applyBorder="1" applyAlignment="1">
      <alignment horizontal="right"/>
    </xf>
    <xf numFmtId="0" fontId="34" fillId="0" borderId="0" xfId="0" applyFont="1" applyFill="1" applyBorder="1" applyAlignment="1">
      <alignment horizontal="right"/>
    </xf>
    <xf numFmtId="0" fontId="11" fillId="0" borderId="0" xfId="0" applyFont="1" applyBorder="1"/>
    <xf numFmtId="0" fontId="11" fillId="0" borderId="0" xfId="0" applyFont="1" applyFill="1" applyBorder="1"/>
    <xf numFmtId="0" fontId="34" fillId="0" borderId="0" xfId="0" applyFont="1" applyFill="1" applyBorder="1"/>
    <xf numFmtId="41" fontId="3" fillId="0" borderId="3" xfId="0" applyNumberFormat="1" applyFont="1" applyBorder="1" applyAlignment="1">
      <alignment horizontal="right"/>
    </xf>
    <xf numFmtId="41" fontId="3" fillId="0" borderId="2" xfId="0" applyNumberFormat="1" applyFont="1" applyBorder="1" applyAlignment="1">
      <alignment horizontal="right"/>
    </xf>
    <xf numFmtId="41" fontId="2" fillId="0" borderId="1" xfId="6" applyNumberFormat="1" applyFont="1" applyBorder="1" applyAlignment="1">
      <alignment horizontal="right"/>
    </xf>
    <xf numFmtId="41" fontId="3" fillId="0" borderId="3" xfId="0" applyNumberFormat="1" applyFont="1" applyFill="1" applyBorder="1" applyProtection="1">
      <protection locked="0"/>
    </xf>
    <xf numFmtId="41" fontId="3" fillId="0" borderId="2" xfId="0" applyNumberFormat="1" applyFont="1" applyFill="1" applyBorder="1" applyProtection="1">
      <protection locked="0"/>
    </xf>
    <xf numFmtId="41" fontId="17" fillId="0" borderId="1" xfId="0" applyNumberFormat="1" applyFont="1" applyBorder="1"/>
    <xf numFmtId="41" fontId="17" fillId="0" borderId="0" xfId="0" applyNumberFormat="1" applyFont="1" applyBorder="1"/>
    <xf numFmtId="41" fontId="17" fillId="0" borderId="0" xfId="0" applyNumberFormat="1" applyFont="1" applyFill="1" applyBorder="1"/>
    <xf numFmtId="41" fontId="3" fillId="0" borderId="0" xfId="0" applyNumberFormat="1" applyFont="1"/>
    <xf numFmtId="41" fontId="2" fillId="0" borderId="16" xfId="6" applyNumberFormat="1" applyFont="1" applyFill="1" applyBorder="1" applyAlignment="1" applyProtection="1">
      <alignment horizontal="center" vertical="center" wrapText="1"/>
      <protection locked="0"/>
    </xf>
    <xf numFmtId="41" fontId="2" fillId="0" borderId="2" xfId="6" applyNumberFormat="1" applyFont="1" applyFill="1" applyBorder="1" applyAlignment="1" applyProtection="1">
      <alignment horizontal="center" vertical="center" wrapText="1"/>
      <protection locked="0"/>
    </xf>
    <xf numFmtId="41" fontId="2" fillId="0" borderId="4" xfId="6" applyNumberFormat="1" applyFont="1" applyFill="1" applyBorder="1" applyAlignment="1" applyProtection="1">
      <alignment horizontal="center" vertical="center" wrapText="1"/>
      <protection locked="0"/>
    </xf>
    <xf numFmtId="41" fontId="13" fillId="0" borderId="1" xfId="6" applyNumberFormat="1" applyFont="1" applyBorder="1" applyAlignment="1">
      <alignment vertical="center"/>
    </xf>
    <xf numFmtId="41" fontId="3" fillId="0" borderId="6" xfId="0" applyNumberFormat="1" applyFont="1" applyBorder="1"/>
    <xf numFmtId="41" fontId="3" fillId="0" borderId="8" xfId="0" applyNumberFormat="1" applyFont="1" applyBorder="1" applyAlignment="1"/>
    <xf numFmtId="41" fontId="3" fillId="0" borderId="6" xfId="0" applyNumberFormat="1" applyFont="1" applyBorder="1" applyAlignment="1"/>
    <xf numFmtId="41" fontId="3" fillId="0" borderId="11" xfId="0" applyNumberFormat="1" applyFont="1" applyBorder="1" applyAlignment="1"/>
    <xf numFmtId="0" fontId="15" fillId="0" borderId="14" xfId="4" applyFont="1" applyBorder="1" applyAlignment="1">
      <alignment horizontal="right"/>
    </xf>
    <xf numFmtId="0" fontId="2" fillId="0" borderId="3" xfId="4" applyFont="1" applyFill="1" applyBorder="1" applyAlignment="1" applyProtection="1">
      <alignment horizontal="center"/>
      <protection locked="0"/>
    </xf>
    <xf numFmtId="0" fontId="1" fillId="0" borderId="3" xfId="4" applyFont="1" applyFill="1" applyBorder="1" applyProtection="1">
      <protection locked="0"/>
    </xf>
    <xf numFmtId="0" fontId="1" fillId="0" borderId="2" xfId="4" applyFont="1" applyFill="1" applyBorder="1" applyProtection="1">
      <protection locked="0"/>
    </xf>
    <xf numFmtId="0" fontId="1" fillId="0" borderId="2" xfId="4" applyFont="1" applyFill="1" applyBorder="1" applyAlignment="1" applyProtection="1">
      <alignment horizontal="left"/>
      <protection locked="0"/>
    </xf>
    <xf numFmtId="0" fontId="1" fillId="0" borderId="9" xfId="4" applyFont="1" applyFill="1" applyBorder="1" applyProtection="1">
      <protection locked="0"/>
    </xf>
    <xf numFmtId="0" fontId="1" fillId="0" borderId="4" xfId="4" applyFont="1" applyFill="1" applyBorder="1" applyProtection="1">
      <protection locked="0"/>
    </xf>
    <xf numFmtId="168" fontId="1" fillId="0" borderId="3" xfId="4" applyNumberFormat="1" applyFont="1" applyFill="1" applyBorder="1" applyProtection="1">
      <protection locked="0"/>
    </xf>
    <xf numFmtId="168" fontId="1" fillId="0" borderId="2" xfId="4" applyNumberFormat="1" applyFont="1" applyFill="1" applyBorder="1" applyProtection="1">
      <protection locked="0"/>
    </xf>
    <xf numFmtId="168" fontId="1" fillId="0" borderId="2" xfId="4" applyNumberFormat="1" applyFont="1" applyFill="1" applyBorder="1" applyAlignment="1" applyProtection="1">
      <alignment horizontal="left"/>
      <protection locked="0"/>
    </xf>
    <xf numFmtId="168" fontId="1" fillId="0" borderId="9" xfId="4" applyNumberFormat="1" applyFont="1" applyFill="1" applyBorder="1" applyProtection="1">
      <protection locked="0"/>
    </xf>
    <xf numFmtId="0" fontId="14" fillId="0" borderId="14" xfId="4" applyFont="1" applyBorder="1" applyAlignment="1">
      <alignment horizontal="right"/>
    </xf>
    <xf numFmtId="0" fontId="34" fillId="0" borderId="0" xfId="4" applyFont="1" applyFill="1"/>
    <xf numFmtId="0" fontId="34" fillId="0" borderId="14" xfId="4" applyFont="1" applyFill="1" applyBorder="1"/>
    <xf numFmtId="4" fontId="34" fillId="0" borderId="0" xfId="4" applyNumberFormat="1" applyFont="1" applyFill="1" applyAlignment="1">
      <alignment horizontal="right"/>
    </xf>
    <xf numFmtId="0" fontId="1" fillId="0" borderId="14" xfId="4" applyFont="1" applyBorder="1"/>
    <xf numFmtId="0" fontId="6" fillId="0" borderId="14" xfId="4" applyFont="1" applyBorder="1" applyAlignment="1">
      <alignment horizontal="right"/>
    </xf>
    <xf numFmtId="3" fontId="1" fillId="0" borderId="34" xfId="4" applyNumberFormat="1" applyFont="1" applyBorder="1"/>
    <xf numFmtId="0" fontId="1" fillId="0" borderId="16" xfId="4" applyFont="1" applyFill="1" applyBorder="1" applyProtection="1">
      <protection locked="0"/>
    </xf>
    <xf numFmtId="0" fontId="11" fillId="0" borderId="0" xfId="4" applyFont="1" applyAlignment="1">
      <alignment horizontal="center" vertical="center"/>
    </xf>
    <xf numFmtId="0" fontId="15" fillId="0" borderId="14" xfId="4" applyNumberFormat="1" applyFont="1" applyBorder="1" applyAlignment="1">
      <alignment horizontal="right"/>
    </xf>
    <xf numFmtId="0" fontId="6" fillId="0" borderId="14" xfId="4" applyFont="1" applyFill="1" applyBorder="1" applyAlignment="1">
      <alignment horizontal="right"/>
    </xf>
    <xf numFmtId="0" fontId="16" fillId="6" borderId="1" xfId="4" applyFont="1" applyFill="1" applyBorder="1" applyAlignment="1">
      <alignment horizontal="center"/>
    </xf>
    <xf numFmtId="0" fontId="16" fillId="6" borderId="22" xfId="4" applyFont="1" applyFill="1" applyBorder="1" applyAlignment="1">
      <alignment horizontal="center"/>
    </xf>
    <xf numFmtId="41" fontId="1" fillId="0" borderId="1" xfId="4" applyNumberFormat="1" applyFont="1" applyBorder="1"/>
    <xf numFmtId="0" fontId="7" fillId="0" borderId="2" xfId="4" applyFont="1" applyFill="1" applyBorder="1" applyProtection="1">
      <protection locked="0"/>
    </xf>
    <xf numFmtId="0" fontId="1" fillId="0" borderId="2" xfId="4" applyFont="1" applyFill="1" applyBorder="1" applyAlignment="1" applyProtection="1">
      <alignment horizontal="center"/>
      <protection locked="0"/>
    </xf>
    <xf numFmtId="0" fontId="1" fillId="0" borderId="14" xfId="4" applyFont="1" applyFill="1" applyBorder="1" applyAlignment="1">
      <alignment horizontal="center"/>
    </xf>
    <xf numFmtId="41" fontId="1" fillId="0" borderId="3" xfId="4" applyNumberFormat="1" applyFont="1" applyFill="1" applyBorder="1" applyProtection="1">
      <protection locked="0"/>
    </xf>
    <xf numFmtId="41" fontId="1" fillId="0" borderId="2" xfId="4" applyNumberFormat="1" applyFont="1" applyFill="1" applyBorder="1" applyProtection="1">
      <protection locked="0"/>
    </xf>
    <xf numFmtId="41" fontId="1" fillId="0" borderId="2" xfId="4" applyNumberFormat="1" applyFont="1" applyFill="1" applyBorder="1" applyAlignment="1" applyProtection="1">
      <alignment horizontal="center"/>
      <protection locked="0"/>
    </xf>
    <xf numFmtId="41" fontId="1" fillId="0" borderId="9" xfId="4" applyNumberFormat="1" applyFont="1" applyFill="1" applyBorder="1" applyProtection="1">
      <protection locked="0"/>
    </xf>
    <xf numFmtId="0" fontId="16" fillId="0" borderId="1" xfId="4" applyFont="1" applyFill="1" applyBorder="1" applyAlignment="1">
      <alignment horizontal="center" vertical="center" wrapText="1"/>
    </xf>
    <xf numFmtId="0" fontId="2" fillId="0" borderId="24" xfId="4" applyFont="1" applyFill="1" applyBorder="1" applyAlignment="1" applyProtection="1">
      <alignment horizontal="center"/>
      <protection locked="0"/>
    </xf>
    <xf numFmtId="0" fontId="2" fillId="0" borderId="20" xfId="4" applyFont="1" applyFill="1" applyBorder="1" applyAlignment="1" applyProtection="1">
      <alignment horizontal="center"/>
      <protection locked="0"/>
    </xf>
    <xf numFmtId="0" fontId="2" fillId="0" borderId="52" xfId="4" applyFont="1" applyFill="1" applyBorder="1" applyAlignment="1" applyProtection="1">
      <alignment horizontal="center"/>
      <protection locked="0"/>
    </xf>
    <xf numFmtId="0" fontId="2" fillId="0" borderId="53" xfId="4" applyFont="1" applyFill="1" applyBorder="1" applyAlignment="1" applyProtection="1">
      <alignment horizontal="center"/>
      <protection locked="0"/>
    </xf>
    <xf numFmtId="0" fontId="8" fillId="7" borderId="0" xfId="2" applyFont="1" applyFill="1" applyBorder="1" applyAlignment="1">
      <alignment horizontal="left" vertical="top"/>
    </xf>
    <xf numFmtId="0" fontId="8" fillId="7" borderId="7" xfId="2" applyFont="1" applyFill="1" applyBorder="1" applyAlignment="1">
      <alignment horizontal="left" vertical="top"/>
    </xf>
    <xf numFmtId="0" fontId="3" fillId="7" borderId="8" xfId="2" applyFont="1" applyFill="1" applyBorder="1"/>
    <xf numFmtId="0" fontId="3" fillId="7" borderId="8" xfId="2" applyFont="1" applyFill="1" applyBorder="1" applyAlignment="1">
      <alignment wrapText="1"/>
    </xf>
    <xf numFmtId="0" fontId="2" fillId="0" borderId="25" xfId="2" applyFont="1" applyFill="1" applyBorder="1" applyAlignment="1">
      <alignment horizontal="center" vertical="center" wrapText="1"/>
    </xf>
    <xf numFmtId="0" fontId="1" fillId="0" borderId="2" xfId="4" applyFill="1" applyBorder="1" applyProtection="1">
      <protection locked="0"/>
    </xf>
    <xf numFmtId="0" fontId="1" fillId="0" borderId="0" xfId="4" applyFill="1" applyBorder="1" applyProtection="1">
      <protection locked="0"/>
    </xf>
    <xf numFmtId="0" fontId="41" fillId="0" borderId="0" xfId="0" applyFont="1" applyFill="1"/>
    <xf numFmtId="0" fontId="41" fillId="0" borderId="14" xfId="0" applyFont="1" applyFill="1" applyBorder="1"/>
    <xf numFmtId="0" fontId="1" fillId="0" borderId="0" xfId="0" applyFont="1" applyProtection="1">
      <protection locked="0"/>
    </xf>
    <xf numFmtId="0" fontId="0" fillId="0" borderId="0" xfId="0" applyProtection="1">
      <protection locked="0"/>
    </xf>
    <xf numFmtId="0" fontId="0" fillId="0" borderId="14" xfId="0" applyBorder="1" applyProtection="1">
      <protection locked="0"/>
    </xf>
    <xf numFmtId="0" fontId="1" fillId="0" borderId="2" xfId="0" applyFont="1" applyBorder="1" applyProtection="1">
      <protection locked="0"/>
    </xf>
    <xf numFmtId="0" fontId="0" fillId="0" borderId="2" xfId="0" applyFill="1" applyBorder="1" applyProtection="1">
      <protection locked="0"/>
    </xf>
    <xf numFmtId="0" fontId="1" fillId="0" borderId="2" xfId="0" applyFont="1" applyFill="1" applyBorder="1" applyProtection="1">
      <protection locked="0"/>
    </xf>
    <xf numFmtId="0" fontId="0" fillId="5" borderId="2" xfId="0" applyFill="1" applyBorder="1" applyProtection="1">
      <protection locked="0"/>
    </xf>
    <xf numFmtId="0" fontId="1" fillId="5" borderId="2" xfId="0" applyFont="1" applyFill="1" applyBorder="1" applyProtection="1">
      <protection locked="0"/>
    </xf>
    <xf numFmtId="0" fontId="0" fillId="5" borderId="9" xfId="0" applyFill="1" applyBorder="1" applyProtection="1">
      <protection locked="0"/>
    </xf>
    <xf numFmtId="0" fontId="1" fillId="5" borderId="9" xfId="0" applyFont="1" applyFill="1" applyBorder="1" applyProtection="1">
      <protection locked="0"/>
    </xf>
    <xf numFmtId="0" fontId="0" fillId="5" borderId="54" xfId="0" applyFill="1" applyBorder="1" applyProtection="1">
      <protection locked="0"/>
    </xf>
    <xf numFmtId="0" fontId="1" fillId="5" borderId="54" xfId="0" applyFont="1" applyFill="1" applyBorder="1" applyProtection="1">
      <protection locked="0"/>
    </xf>
    <xf numFmtId="41" fontId="11" fillId="0" borderId="16" xfId="4" applyNumberFormat="1" applyFont="1" applyBorder="1" applyAlignment="1" applyProtection="1">
      <alignment vertical="center"/>
      <protection locked="0"/>
    </xf>
    <xf numFmtId="41" fontId="11" fillId="0" borderId="16" xfId="4" applyNumberFormat="1" applyFont="1" applyBorder="1" applyAlignment="1">
      <alignment vertical="center"/>
    </xf>
    <xf numFmtId="9" fontId="11" fillId="0" borderId="16" xfId="4" applyNumberFormat="1" applyFont="1" applyBorder="1" applyAlignment="1">
      <alignment horizontal="center" vertical="center"/>
    </xf>
    <xf numFmtId="41" fontId="11" fillId="0" borderId="17" xfId="4" applyNumberFormat="1" applyFont="1" applyBorder="1" applyAlignment="1">
      <alignment vertical="center"/>
    </xf>
    <xf numFmtId="3" fontId="11" fillId="0" borderId="40" xfId="4" applyNumberFormat="1" applyFont="1" applyBorder="1" applyAlignment="1">
      <alignment vertical="center"/>
    </xf>
    <xf numFmtId="41" fontId="11" fillId="0" borderId="2" xfId="4" applyNumberFormat="1" applyFont="1" applyBorder="1" applyAlignment="1" applyProtection="1">
      <alignment vertical="center"/>
      <protection locked="0"/>
    </xf>
    <xf numFmtId="41" fontId="11" fillId="0" borderId="2" xfId="4" applyNumberFormat="1" applyFont="1" applyBorder="1" applyAlignment="1">
      <alignment vertical="center"/>
    </xf>
    <xf numFmtId="9" fontId="11" fillId="0" borderId="2" xfId="4" applyNumberFormat="1" applyFont="1" applyBorder="1" applyAlignment="1">
      <alignment horizontal="center" vertical="center"/>
    </xf>
    <xf numFmtId="41" fontId="11" fillId="0" borderId="18" xfId="4" applyNumberFormat="1" applyFont="1" applyBorder="1" applyAlignment="1">
      <alignment vertical="center"/>
    </xf>
    <xf numFmtId="3" fontId="11" fillId="0" borderId="50" xfId="4" applyNumberFormat="1" applyFont="1" applyBorder="1" applyAlignment="1">
      <alignment vertical="center"/>
    </xf>
    <xf numFmtId="41" fontId="11" fillId="0" borderId="4" xfId="4" applyNumberFormat="1" applyFont="1" applyBorder="1" applyAlignment="1" applyProtection="1">
      <alignment vertical="center"/>
      <protection locked="0"/>
    </xf>
    <xf numFmtId="41" fontId="11" fillId="0" borderId="4" xfId="4" applyNumberFormat="1" applyFont="1" applyBorder="1" applyAlignment="1">
      <alignment vertical="center"/>
    </xf>
    <xf numFmtId="9" fontId="11" fillId="0" borderId="4" xfId="4" applyNumberFormat="1" applyFont="1" applyBorder="1" applyAlignment="1">
      <alignment horizontal="center" vertical="center"/>
    </xf>
    <xf numFmtId="41" fontId="11" fillId="0" borderId="19" xfId="4" applyNumberFormat="1" applyFont="1" applyBorder="1" applyAlignment="1">
      <alignment vertical="center"/>
    </xf>
    <xf numFmtId="3" fontId="11" fillId="0" borderId="51" xfId="4" applyNumberFormat="1" applyFont="1" applyBorder="1" applyAlignment="1">
      <alignment vertical="center"/>
    </xf>
    <xf numFmtId="41" fontId="6" fillId="0" borderId="1" xfId="4" applyNumberFormat="1" applyFont="1" applyBorder="1" applyAlignment="1">
      <alignment horizontal="right" vertical="center"/>
    </xf>
    <xf numFmtId="41" fontId="11" fillId="0" borderId="1" xfId="4" applyNumberFormat="1" applyFont="1" applyBorder="1"/>
    <xf numFmtId="0" fontId="11" fillId="2" borderId="1" xfId="4" applyFont="1" applyFill="1" applyBorder="1"/>
    <xf numFmtId="3" fontId="11" fillId="0" borderId="1" xfId="4" applyNumberFormat="1" applyFont="1" applyBorder="1"/>
    <xf numFmtId="0" fontId="6" fillId="3" borderId="2" xfId="4" applyFont="1" applyFill="1" applyBorder="1" applyAlignment="1">
      <alignment horizontal="center" vertical="center"/>
    </xf>
    <xf numFmtId="41" fontId="11" fillId="0" borderId="9" xfId="4" applyNumberFormat="1" applyFont="1" applyBorder="1" applyAlignment="1">
      <alignment vertical="center"/>
    </xf>
    <xf numFmtId="41" fontId="11" fillId="0" borderId="1" xfId="4" applyNumberFormat="1" applyFont="1" applyBorder="1" applyAlignment="1">
      <alignment vertical="center"/>
    </xf>
    <xf numFmtId="0" fontId="6" fillId="0" borderId="1" xfId="4" applyFont="1" applyBorder="1" applyAlignment="1">
      <alignment horizontal="center" vertical="center"/>
    </xf>
    <xf numFmtId="0" fontId="11" fillId="0" borderId="1" xfId="4" applyFont="1" applyBorder="1" applyAlignment="1">
      <alignment vertical="center"/>
    </xf>
    <xf numFmtId="9" fontId="11" fillId="0" borderId="1" xfId="4" applyNumberFormat="1" applyFont="1" applyBorder="1" applyAlignment="1">
      <alignment horizontal="center" vertical="center"/>
    </xf>
    <xf numFmtId="0" fontId="6" fillId="0" borderId="1" xfId="4" applyFont="1" applyBorder="1" applyAlignment="1">
      <alignment horizontal="right" vertical="center"/>
    </xf>
    <xf numFmtId="0" fontId="11" fillId="2" borderId="1" xfId="4" applyFont="1" applyFill="1" applyBorder="1" applyAlignment="1">
      <alignment vertical="center"/>
    </xf>
    <xf numFmtId="0" fontId="6" fillId="0" borderId="14" xfId="4" applyFont="1" applyBorder="1"/>
    <xf numFmtId="0" fontId="6" fillId="0" borderId="14" xfId="4" applyNumberFormat="1" applyFont="1" applyBorder="1" applyAlignment="1">
      <alignment horizontal="right"/>
    </xf>
    <xf numFmtId="41" fontId="1" fillId="0" borderId="40" xfId="4" applyNumberFormat="1" applyFont="1" applyFill="1" applyBorder="1" applyProtection="1"/>
    <xf numFmtId="41" fontId="1" fillId="0" borderId="47" xfId="4" applyNumberFormat="1" applyFont="1" applyFill="1" applyBorder="1" applyProtection="1"/>
    <xf numFmtId="41" fontId="1" fillId="0" borderId="22" xfId="4" applyNumberFormat="1" applyFont="1" applyFill="1" applyBorder="1" applyProtection="1"/>
    <xf numFmtId="41" fontId="1" fillId="0" borderId="1" xfId="4" applyNumberFormat="1" applyFont="1" applyBorder="1" applyProtection="1"/>
    <xf numFmtId="41" fontId="1" fillId="0" borderId="30" xfId="4" applyNumberFormat="1" applyFont="1" applyBorder="1"/>
    <xf numFmtId="41" fontId="1" fillId="0" borderId="44" xfId="4" applyNumberFormat="1" applyFont="1" applyBorder="1"/>
    <xf numFmtId="41" fontId="1" fillId="0" borderId="41" xfId="4" applyNumberFormat="1" applyFont="1" applyBorder="1"/>
    <xf numFmtId="41" fontId="1" fillId="0" borderId="48" xfId="4" applyNumberFormat="1" applyFont="1" applyBorder="1"/>
    <xf numFmtId="41" fontId="1" fillId="0" borderId="35" xfId="4" applyNumberFormat="1" applyFont="1" applyBorder="1"/>
    <xf numFmtId="41" fontId="1" fillId="0" borderId="37" xfId="4" applyNumberFormat="1" applyFont="1" applyBorder="1"/>
    <xf numFmtId="41" fontId="1" fillId="0" borderId="30" xfId="4" applyNumberFormat="1" applyFont="1" applyBorder="1" applyProtection="1"/>
    <xf numFmtId="168" fontId="1" fillId="0" borderId="5" xfId="4" applyNumberFormat="1" applyFont="1" applyFill="1" applyBorder="1" applyProtection="1">
      <protection locked="0"/>
    </xf>
    <xf numFmtId="168" fontId="1" fillId="0" borderId="7" xfId="4" applyNumberFormat="1" applyFont="1" applyFill="1" applyBorder="1" applyProtection="1">
      <protection locked="0"/>
    </xf>
    <xf numFmtId="168" fontId="1" fillId="0" borderId="7" xfId="4" applyNumberFormat="1" applyFont="1" applyFill="1" applyBorder="1" applyAlignment="1" applyProtection="1">
      <alignment horizontal="left"/>
      <protection locked="0"/>
    </xf>
    <xf numFmtId="168" fontId="1" fillId="0" borderId="10" xfId="4" applyNumberFormat="1" applyFont="1" applyFill="1" applyBorder="1" applyProtection="1">
      <protection locked="0"/>
    </xf>
    <xf numFmtId="168" fontId="1" fillId="0" borderId="16" xfId="4" applyNumberFormat="1" applyFont="1" applyFill="1" applyBorder="1" applyProtection="1">
      <protection locked="0"/>
    </xf>
    <xf numFmtId="168" fontId="1" fillId="0" borderId="27" xfId="4" applyNumberFormat="1" applyFont="1" applyFill="1" applyBorder="1" applyProtection="1">
      <protection locked="0"/>
    </xf>
    <xf numFmtId="168" fontId="1" fillId="0" borderId="4" xfId="4" applyNumberFormat="1" applyFont="1" applyFill="1" applyBorder="1" applyProtection="1">
      <protection locked="0"/>
    </xf>
    <xf numFmtId="168" fontId="1" fillId="0" borderId="12" xfId="4" applyNumberFormat="1" applyFont="1" applyFill="1" applyBorder="1" applyProtection="1">
      <protection locked="0"/>
    </xf>
    <xf numFmtId="41" fontId="1" fillId="0" borderId="5" xfId="4" applyNumberFormat="1" applyFont="1" applyFill="1" applyBorder="1" applyProtection="1">
      <protection locked="0"/>
    </xf>
    <xf numFmtId="41" fontId="1" fillId="0" borderId="14" xfId="4" applyNumberFormat="1" applyFont="1" applyFill="1" applyBorder="1" applyProtection="1">
      <protection locked="0"/>
    </xf>
    <xf numFmtId="41" fontId="1" fillId="0" borderId="7" xfId="4" applyNumberFormat="1" applyFont="1" applyFill="1" applyBorder="1" applyProtection="1">
      <protection locked="0"/>
    </xf>
    <xf numFmtId="41" fontId="1" fillId="0" borderId="15" xfId="4" applyNumberFormat="1" applyFont="1" applyFill="1" applyBorder="1" applyProtection="1">
      <protection locked="0"/>
    </xf>
    <xf numFmtId="41" fontId="1" fillId="0" borderId="7" xfId="4" applyNumberFormat="1" applyFont="1" applyFill="1" applyBorder="1" applyAlignment="1" applyProtection="1">
      <alignment horizontal="center"/>
      <protection locked="0"/>
    </xf>
    <xf numFmtId="41" fontId="1" fillId="0" borderId="10" xfId="4" applyNumberFormat="1" applyFont="1" applyFill="1" applyBorder="1" applyProtection="1">
      <protection locked="0"/>
    </xf>
    <xf numFmtId="41" fontId="1" fillId="0" borderId="25" xfId="4" applyNumberFormat="1" applyFont="1" applyFill="1" applyBorder="1" applyProtection="1">
      <protection locked="0"/>
    </xf>
    <xf numFmtId="41" fontId="1" fillId="0" borderId="27" xfId="4" applyNumberFormat="1" applyFont="1" applyFill="1" applyBorder="1" applyProtection="1">
      <protection locked="0"/>
    </xf>
    <xf numFmtId="41" fontId="1" fillId="0" borderId="16" xfId="4" applyNumberFormat="1" applyFont="1" applyFill="1" applyBorder="1" applyProtection="1">
      <protection locked="0"/>
    </xf>
    <xf numFmtId="41" fontId="1" fillId="0" borderId="39" xfId="4" applyNumberFormat="1" applyFont="1" applyFill="1" applyBorder="1" applyProtection="1">
      <protection locked="0"/>
    </xf>
    <xf numFmtId="41" fontId="1" fillId="0" borderId="49" xfId="4" applyNumberFormat="1" applyFont="1" applyFill="1" applyBorder="1" applyProtection="1">
      <protection locked="0"/>
    </xf>
    <xf numFmtId="41" fontId="1" fillId="0" borderId="26" xfId="4" applyNumberFormat="1" applyFont="1" applyFill="1" applyBorder="1" applyProtection="1">
      <protection locked="0"/>
    </xf>
    <xf numFmtId="41" fontId="1" fillId="0" borderId="12" xfId="4" applyNumberFormat="1" applyFont="1" applyFill="1" applyBorder="1" applyProtection="1">
      <protection locked="0"/>
    </xf>
    <xf numFmtId="41" fontId="1" fillId="0" borderId="4" xfId="4" applyNumberFormat="1" applyFont="1" applyFill="1" applyBorder="1" applyProtection="1">
      <protection locked="0"/>
    </xf>
    <xf numFmtId="41" fontId="1" fillId="0" borderId="43" xfId="4" applyNumberFormat="1" applyFont="1" applyFill="1" applyBorder="1" applyProtection="1">
      <protection locked="0"/>
    </xf>
    <xf numFmtId="0" fontId="6" fillId="0" borderId="22"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37" xfId="2" applyFont="1" applyBorder="1" applyAlignment="1">
      <alignment horizontal="center" vertical="center" wrapText="1"/>
    </xf>
    <xf numFmtId="43" fontId="2" fillId="0" borderId="22" xfId="1" applyFont="1" applyBorder="1" applyAlignment="1">
      <alignment horizontal="center" vertical="center" wrapText="1"/>
    </xf>
    <xf numFmtId="0" fontId="6" fillId="0" borderId="1" xfId="2" applyFont="1" applyBorder="1" applyAlignment="1">
      <alignment horizontal="center"/>
    </xf>
    <xf numFmtId="43" fontId="6" fillId="0" borderId="1" xfId="1" applyFont="1" applyBorder="1" applyAlignment="1">
      <alignment horizontal="center"/>
    </xf>
    <xf numFmtId="0" fontId="26" fillId="0" borderId="14" xfId="0" applyFont="1" applyBorder="1"/>
    <xf numFmtId="0" fontId="26" fillId="0" borderId="14" xfId="0" applyFont="1" applyBorder="1" applyAlignment="1">
      <alignment horizontal="right"/>
    </xf>
    <xf numFmtId="0" fontId="26" fillId="0" borderId="0" xfId="0" applyFont="1" applyAlignment="1">
      <alignment horizontal="right"/>
    </xf>
    <xf numFmtId="0" fontId="2" fillId="0" borderId="0" xfId="4" applyFont="1" applyAlignment="1">
      <alignment horizontal="center"/>
    </xf>
    <xf numFmtId="0" fontId="11" fillId="0" borderId="0" xfId="4" applyFont="1" applyBorder="1" applyAlignment="1">
      <alignment vertical="center"/>
    </xf>
    <xf numFmtId="0" fontId="6" fillId="0" borderId="0" xfId="4" applyFont="1" applyBorder="1" applyAlignment="1">
      <alignment horizontal="right" vertical="center"/>
    </xf>
    <xf numFmtId="0" fontId="11" fillId="0" borderId="0" xfId="4" applyFont="1" applyFill="1" applyBorder="1" applyAlignment="1">
      <alignment vertical="center"/>
    </xf>
    <xf numFmtId="0" fontId="2" fillId="0" borderId="0" xfId="4" applyFont="1" applyAlignment="1">
      <alignment vertical="center"/>
    </xf>
    <xf numFmtId="42" fontId="1" fillId="0" borderId="3" xfId="4" applyNumberFormat="1" applyFont="1" applyFill="1" applyBorder="1" applyProtection="1">
      <protection locked="0"/>
    </xf>
    <xf numFmtId="42" fontId="1" fillId="0" borderId="2" xfId="4" applyNumberFormat="1" applyFont="1" applyFill="1" applyBorder="1" applyProtection="1">
      <protection locked="0"/>
    </xf>
    <xf numFmtId="42" fontId="1" fillId="0" borderId="2" xfId="4" applyNumberFormat="1" applyFont="1" applyFill="1" applyBorder="1" applyAlignment="1" applyProtection="1">
      <alignment horizontal="center"/>
      <protection locked="0"/>
    </xf>
    <xf numFmtId="42" fontId="1" fillId="0" borderId="9" xfId="4" applyNumberFormat="1" applyFont="1" applyFill="1" applyBorder="1" applyProtection="1">
      <protection locked="0"/>
    </xf>
    <xf numFmtId="42" fontId="1" fillId="0" borderId="1" xfId="4" applyNumberFormat="1" applyFont="1" applyBorder="1"/>
    <xf numFmtId="14" fontId="1" fillId="0" borderId="3" xfId="4" applyNumberFormat="1" applyFont="1" applyFill="1" applyBorder="1" applyProtection="1">
      <protection locked="0"/>
    </xf>
    <xf numFmtId="14" fontId="1" fillId="0" borderId="2" xfId="4" applyNumberFormat="1" applyFont="1" applyFill="1" applyBorder="1" applyProtection="1">
      <protection locked="0"/>
    </xf>
    <xf numFmtId="14" fontId="1" fillId="0" borderId="2" xfId="4" applyNumberFormat="1" applyFont="1" applyFill="1" applyBorder="1" applyAlignment="1" applyProtection="1">
      <alignment horizontal="left"/>
      <protection locked="0"/>
    </xf>
    <xf numFmtId="14" fontId="1" fillId="0" borderId="9" xfId="4" applyNumberFormat="1" applyFont="1" applyFill="1" applyBorder="1" applyProtection="1">
      <protection locked="0"/>
    </xf>
    <xf numFmtId="164" fontId="1" fillId="0" borderId="16" xfId="3" applyNumberFormat="1" applyFont="1" applyFill="1" applyBorder="1" applyAlignment="1" applyProtection="1">
      <alignment horizontal="left" vertical="center" wrapText="1"/>
      <protection locked="0"/>
    </xf>
    <xf numFmtId="164" fontId="1" fillId="0" borderId="2" xfId="3" applyNumberFormat="1" applyFont="1" applyFill="1" applyBorder="1" applyAlignment="1" applyProtection="1">
      <alignment horizontal="left" vertical="center" wrapText="1"/>
      <protection locked="0"/>
    </xf>
    <xf numFmtId="164" fontId="1" fillId="0" borderId="4" xfId="3" applyNumberFormat="1" applyFont="1" applyFill="1" applyBorder="1" applyAlignment="1" applyProtection="1">
      <alignment horizontal="left" vertical="center" wrapText="1"/>
      <protection locked="0"/>
    </xf>
    <xf numFmtId="164" fontId="2" fillId="0" borderId="1" xfId="3" applyNumberFormat="1" applyFont="1" applyBorder="1" applyAlignment="1">
      <alignment horizontal="left" vertical="center" wrapText="1"/>
    </xf>
    <xf numFmtId="169" fontId="1" fillId="0" borderId="5" xfId="2" applyNumberFormat="1" applyFont="1" applyFill="1" applyBorder="1" applyAlignment="1" applyProtection="1">
      <alignment horizontal="left" vertical="center" wrapText="1"/>
      <protection locked="0"/>
    </xf>
    <xf numFmtId="169" fontId="1" fillId="0" borderId="7" xfId="2" applyNumberFormat="1" applyFont="1" applyFill="1" applyBorder="1" applyAlignment="1" applyProtection="1">
      <alignment horizontal="left" vertical="center" wrapText="1"/>
      <protection locked="0"/>
    </xf>
    <xf numFmtId="169" fontId="1" fillId="0" borderId="12" xfId="2" applyNumberFormat="1" applyFont="1" applyFill="1" applyBorder="1" applyAlignment="1" applyProtection="1">
      <alignment horizontal="left" vertical="center" wrapText="1"/>
      <protection locked="0"/>
    </xf>
    <xf numFmtId="42" fontId="1" fillId="0" borderId="16" xfId="3" applyNumberFormat="1" applyFont="1" applyFill="1" applyBorder="1" applyAlignment="1" applyProtection="1">
      <alignment horizontal="left" vertical="center" wrapText="1"/>
      <protection locked="0"/>
    </xf>
    <xf numFmtId="42" fontId="1" fillId="0" borderId="2" xfId="3" applyNumberFormat="1" applyFont="1" applyFill="1" applyBorder="1" applyAlignment="1" applyProtection="1">
      <alignment horizontal="left" vertical="center" wrapText="1"/>
      <protection locked="0"/>
    </xf>
    <xf numFmtId="42" fontId="1" fillId="0" borderId="4" xfId="3" applyNumberFormat="1" applyFont="1" applyFill="1" applyBorder="1" applyAlignment="1" applyProtection="1">
      <alignment horizontal="left" vertical="center" wrapText="1"/>
      <protection locked="0"/>
    </xf>
    <xf numFmtId="42" fontId="1" fillId="0" borderId="7" xfId="2" applyNumberFormat="1" applyFont="1" applyFill="1" applyBorder="1" applyAlignment="1" applyProtection="1">
      <alignment horizontal="left" vertical="center" wrapText="1"/>
      <protection locked="0"/>
    </xf>
    <xf numFmtId="42" fontId="1" fillId="0" borderId="1" xfId="3" applyNumberFormat="1" applyFont="1" applyFill="1" applyBorder="1" applyAlignment="1">
      <alignment horizontal="left" vertical="center" wrapText="1"/>
    </xf>
    <xf numFmtId="42" fontId="2" fillId="0" borderId="1" xfId="3" applyNumberFormat="1" applyFont="1" applyBorder="1" applyAlignment="1">
      <alignment horizontal="justify" vertical="center" wrapText="1"/>
    </xf>
    <xf numFmtId="42" fontId="2" fillId="0" borderId="1" xfId="3" applyNumberFormat="1" applyFont="1" applyBorder="1"/>
    <xf numFmtId="42" fontId="2" fillId="0" borderId="1" xfId="3" applyNumberFormat="1" applyFont="1" applyBorder="1" applyAlignment="1">
      <alignment horizontal="left" vertical="center" wrapText="1"/>
    </xf>
    <xf numFmtId="170" fontId="1" fillId="0" borderId="5" xfId="2" applyNumberFormat="1" applyFont="1" applyFill="1" applyBorder="1" applyAlignment="1" applyProtection="1">
      <alignment horizontal="left" vertical="center" wrapText="1"/>
      <protection locked="0"/>
    </xf>
    <xf numFmtId="170" fontId="1" fillId="0" borderId="7" xfId="2" applyNumberFormat="1" applyFont="1" applyFill="1" applyBorder="1" applyAlignment="1" applyProtection="1">
      <alignment horizontal="left" vertical="center" wrapText="1"/>
      <protection locked="0"/>
    </xf>
    <xf numFmtId="170" fontId="1" fillId="0" borderId="12" xfId="2" applyNumberFormat="1" applyFont="1" applyFill="1" applyBorder="1" applyAlignment="1" applyProtection="1">
      <alignment horizontal="left" vertical="center" wrapText="1"/>
      <protection locked="0"/>
    </xf>
    <xf numFmtId="42" fontId="1" fillId="0" borderId="9" xfId="3" applyNumberFormat="1" applyFont="1" applyFill="1" applyBorder="1" applyAlignment="1" applyProtection="1">
      <alignment horizontal="left" vertical="center" wrapText="1"/>
      <protection locked="0"/>
    </xf>
    <xf numFmtId="42" fontId="2" fillId="0" borderId="22" xfId="3" applyNumberFormat="1" applyFont="1" applyBorder="1"/>
    <xf numFmtId="171" fontId="11" fillId="0" borderId="3" xfId="4" applyNumberFormat="1" applyFont="1" applyFill="1" applyBorder="1" applyProtection="1">
      <protection locked="0"/>
    </xf>
    <xf numFmtId="171" fontId="11" fillId="0" borderId="2" xfId="4" applyNumberFormat="1" applyFont="1" applyFill="1" applyBorder="1" applyProtection="1">
      <protection locked="0"/>
    </xf>
    <xf numFmtId="42" fontId="11" fillId="0" borderId="3" xfId="5" applyNumberFormat="1" applyFont="1" applyFill="1" applyBorder="1" applyProtection="1">
      <protection locked="0"/>
    </xf>
    <xf numFmtId="42" fontId="11" fillId="0" borderId="2" xfId="5" applyNumberFormat="1" applyFont="1" applyFill="1" applyBorder="1" applyProtection="1">
      <protection locked="0"/>
    </xf>
    <xf numFmtId="42" fontId="1" fillId="0" borderId="3" xfId="3" applyNumberFormat="1" applyFont="1" applyFill="1" applyBorder="1" applyProtection="1">
      <protection locked="0"/>
    </xf>
    <xf numFmtId="42" fontId="1" fillId="0" borderId="2" xfId="3" applyNumberFormat="1" applyFont="1" applyFill="1" applyBorder="1" applyProtection="1">
      <protection locked="0"/>
    </xf>
    <xf numFmtId="42" fontId="1" fillId="0" borderId="2" xfId="3" applyNumberFormat="1" applyFont="1" applyFill="1" applyBorder="1" applyAlignment="1" applyProtection="1">
      <alignment horizontal="center"/>
      <protection locked="0"/>
    </xf>
    <xf numFmtId="42" fontId="1" fillId="0" borderId="9" xfId="3" applyNumberFormat="1" applyFont="1" applyFill="1" applyBorder="1" applyProtection="1">
      <protection locked="0"/>
    </xf>
    <xf numFmtId="42" fontId="1" fillId="0" borderId="1" xfId="3" applyNumberFormat="1" applyFont="1" applyBorder="1"/>
    <xf numFmtId="0" fontId="26" fillId="0" borderId="0" xfId="4" applyFont="1" applyFill="1"/>
    <xf numFmtId="0" fontId="26" fillId="0" borderId="0" xfId="4" applyFont="1" applyFill="1" applyAlignment="1">
      <alignment horizontal="right"/>
    </xf>
    <xf numFmtId="0" fontId="11" fillId="0" borderId="0" xfId="4" applyFont="1" applyFill="1" applyAlignment="1">
      <alignment horizontal="left" vertical="top"/>
    </xf>
    <xf numFmtId="0" fontId="1" fillId="0" borderId="0" xfId="4" applyFill="1" applyAlignment="1">
      <alignment horizontal="centerContinuous"/>
    </xf>
    <xf numFmtId="0" fontId="2" fillId="0" borderId="0" xfId="4" applyFont="1" applyFill="1" applyAlignment="1">
      <alignment horizontal="center" vertical="top"/>
    </xf>
    <xf numFmtId="0" fontId="11" fillId="0" borderId="0" xfId="4" applyFont="1" applyFill="1" applyAlignment="1">
      <alignment horizontal="right" vertical="top"/>
    </xf>
    <xf numFmtId="0" fontId="1" fillId="0" borderId="0" xfId="4" applyFill="1" applyAlignment="1">
      <alignment horizontal="center"/>
    </xf>
    <xf numFmtId="0" fontId="6" fillId="0" borderId="0" xfId="4" applyFont="1" applyFill="1" applyAlignment="1">
      <alignment horizontal="center" vertical="top"/>
    </xf>
    <xf numFmtId="0" fontId="6" fillId="0" borderId="0" xfId="4" applyFont="1" applyFill="1" applyAlignment="1">
      <alignment horizontal="right" vertical="top"/>
    </xf>
    <xf numFmtId="0" fontId="14" fillId="0" borderId="0" xfId="4" applyFont="1" applyFill="1" applyAlignment="1">
      <alignment horizontal="center" vertical="top"/>
    </xf>
    <xf numFmtId="0" fontId="24" fillId="0" borderId="0" xfId="4" applyFont="1" applyFill="1" applyAlignment="1">
      <alignment horizontal="center" vertical="top"/>
    </xf>
    <xf numFmtId="0" fontId="25" fillId="0" borderId="0" xfId="4" applyFont="1" applyFill="1" applyAlignment="1">
      <alignment horizontal="centerContinuous" vertical="top"/>
    </xf>
    <xf numFmtId="0" fontId="28" fillId="0" borderId="0" xfId="4" applyFont="1" applyFill="1" applyAlignment="1">
      <alignment horizontal="left" vertical="top"/>
    </xf>
    <xf numFmtId="0" fontId="29" fillId="0" borderId="0" xfId="4" applyFont="1" applyFill="1" applyAlignment="1">
      <alignment horizontal="right" vertical="center"/>
    </xf>
    <xf numFmtId="0" fontId="23" fillId="0" borderId="0" xfId="4" applyFont="1" applyFill="1" applyAlignment="1">
      <alignment horizontal="left" vertical="top" wrapText="1"/>
    </xf>
    <xf numFmtId="0" fontId="29" fillId="0" borderId="0" xfId="4" applyFont="1" applyFill="1" applyAlignment="1">
      <alignment horizontal="right"/>
    </xf>
    <xf numFmtId="0" fontId="15" fillId="0" borderId="0" xfId="4" applyFont="1" applyFill="1" applyAlignment="1">
      <alignment vertical="top"/>
    </xf>
    <xf numFmtId="0" fontId="6" fillId="0" borderId="14" xfId="4" applyFont="1" applyFill="1" applyBorder="1" applyAlignment="1">
      <alignment vertical="top"/>
    </xf>
    <xf numFmtId="0" fontId="3" fillId="0" borderId="30"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4" xfId="2" applyFont="1" applyFill="1" applyBorder="1" applyAlignment="1">
      <alignment horizontal="center" vertical="center" wrapText="1"/>
    </xf>
    <xf numFmtId="0" fontId="2" fillId="0" borderId="33" xfId="2" applyFont="1" applyBorder="1" applyAlignment="1">
      <alignment horizontal="center" vertical="center" wrapText="1"/>
    </xf>
    <xf numFmtId="0" fontId="2" fillId="0" borderId="41" xfId="2" applyFont="1" applyBorder="1" applyAlignment="1">
      <alignment horizontal="center" vertical="center" wrapText="1"/>
    </xf>
    <xf numFmtId="0" fontId="11" fillId="0" borderId="9" xfId="0" applyFont="1" applyBorder="1" applyAlignment="1">
      <alignment horizontal="center" vertical="center"/>
    </xf>
    <xf numFmtId="0" fontId="6" fillId="0" borderId="1" xfId="0"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Border="1" applyAlignment="1">
      <alignment horizontal="center"/>
    </xf>
    <xf numFmtId="0" fontId="2" fillId="0" borderId="1" xfId="2" applyNumberFormat="1" applyFont="1" applyFill="1" applyBorder="1" applyAlignment="1">
      <alignment horizontal="center" wrapText="1"/>
    </xf>
    <xf numFmtId="43" fontId="2" fillId="0" borderId="1" xfId="2" applyNumberFormat="1" applyFont="1" applyBorder="1" applyAlignment="1">
      <alignment horizontal="center"/>
    </xf>
    <xf numFmtId="42" fontId="1" fillId="0" borderId="3" xfId="3" applyNumberFormat="1" applyFont="1" applyFill="1" applyBorder="1" applyAlignment="1" applyProtection="1">
      <alignment horizontal="left" vertical="center" wrapText="1"/>
      <protection locked="0"/>
    </xf>
    <xf numFmtId="0" fontId="15" fillId="0" borderId="14" xfId="1" applyNumberFormat="1" applyFont="1" applyBorder="1"/>
    <xf numFmtId="0" fontId="15" fillId="0" borderId="0" xfId="1" applyNumberFormat="1" applyFont="1"/>
    <xf numFmtId="0" fontId="15" fillId="0" borderId="0" xfId="4" applyFont="1"/>
    <xf numFmtId="0" fontId="15" fillId="0" borderId="14" xfId="2" applyFont="1" applyBorder="1"/>
    <xf numFmtId="10" fontId="3" fillId="0" borderId="6" xfId="0" applyNumberFormat="1" applyFont="1" applyBorder="1"/>
    <xf numFmtId="0" fontId="15" fillId="0" borderId="0" xfId="4" applyFont="1" applyFill="1" applyAlignment="1">
      <alignment horizontal="center" vertical="top"/>
    </xf>
    <xf numFmtId="0" fontId="6" fillId="0" borderId="14" xfId="4" applyFont="1" applyFill="1" applyBorder="1" applyAlignment="1">
      <alignment horizontal="center" vertical="top"/>
    </xf>
    <xf numFmtId="0" fontId="30" fillId="0" borderId="0" xfId="4" applyFont="1" applyFill="1" applyAlignment="1">
      <alignment horizontal="left" vertical="top" wrapText="1"/>
    </xf>
    <xf numFmtId="0" fontId="11" fillId="0" borderId="0" xfId="4" applyFont="1" applyFill="1" applyAlignment="1">
      <alignment wrapText="1"/>
    </xf>
    <xf numFmtId="0" fontId="11" fillId="0" borderId="0" xfId="4" applyFont="1" applyFill="1" applyAlignment="1">
      <alignment horizontal="center" vertical="center" wrapText="1"/>
    </xf>
    <xf numFmtId="0" fontId="40" fillId="0" borderId="0" xfId="4" applyFont="1" applyFill="1" applyAlignment="1">
      <alignment horizontal="center" vertical="top"/>
    </xf>
    <xf numFmtId="0" fontId="11"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38" fillId="0" borderId="0" xfId="0" applyFont="1" applyBorder="1" applyAlignment="1">
      <alignment horizontal="left" vertical="center" wrapText="1"/>
    </xf>
    <xf numFmtId="0" fontId="11" fillId="0" borderId="7"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7" xfId="0" applyFont="1" applyBorder="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15"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left" vertical="center"/>
    </xf>
    <xf numFmtId="0" fontId="11" fillId="0" borderId="15" xfId="0" applyFont="1" applyBorder="1" applyAlignment="1">
      <alignment horizontal="left" vertical="center"/>
    </xf>
    <xf numFmtId="0" fontId="11" fillId="0" borderId="8" xfId="0" applyFont="1" applyBorder="1" applyAlignment="1">
      <alignment horizontal="left" vertical="center"/>
    </xf>
    <xf numFmtId="0" fontId="33" fillId="0" borderId="1" xfId="0" applyFont="1" applyFill="1" applyBorder="1" applyAlignment="1">
      <alignment horizontal="left"/>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0" fontId="33" fillId="0" borderId="1" xfId="0" applyFont="1" applyBorder="1" applyAlignment="1">
      <alignment horizontal="center" wrapText="1"/>
    </xf>
    <xf numFmtId="0" fontId="11" fillId="0" borderId="23" xfId="0" applyFont="1" applyFill="1" applyBorder="1" applyAlignment="1">
      <alignment vertical="center" wrapText="1"/>
    </xf>
    <xf numFmtId="0" fontId="33" fillId="0" borderId="40" xfId="0" applyFont="1" applyBorder="1" applyAlignment="1">
      <alignment horizontal="center" vertical="center"/>
    </xf>
    <xf numFmtId="0" fontId="33" fillId="0" borderId="51" xfId="0" applyFont="1" applyBorder="1" applyAlignment="1">
      <alignment horizontal="center" vertical="center"/>
    </xf>
    <xf numFmtId="0" fontId="33" fillId="0" borderId="40" xfId="0" applyFont="1" applyFill="1" applyBorder="1" applyAlignment="1">
      <alignment horizontal="left" wrapText="1"/>
    </xf>
    <xf numFmtId="0" fontId="33" fillId="0" borderId="51" xfId="0" applyFont="1" applyFill="1" applyBorder="1" applyAlignment="1">
      <alignment horizontal="left" wrapText="1"/>
    </xf>
    <xf numFmtId="41" fontId="17" fillId="0" borderId="40" xfId="0" applyNumberFormat="1" applyFont="1" applyBorder="1" applyAlignment="1">
      <alignment horizontal="center"/>
    </xf>
    <xf numFmtId="41" fontId="17" fillId="0" borderId="51" xfId="0" applyNumberFormat="1" applyFont="1" applyBorder="1" applyAlignment="1">
      <alignment horizontal="center"/>
    </xf>
    <xf numFmtId="0" fontId="11" fillId="0" borderId="7" xfId="0" applyFont="1" applyFill="1" applyBorder="1" applyAlignment="1">
      <alignment vertical="center" wrapText="1"/>
    </xf>
    <xf numFmtId="0" fontId="11" fillId="0" borderId="15" xfId="0" applyFont="1" applyFill="1" applyBorder="1" applyAlignment="1">
      <alignment vertical="center" wrapText="1"/>
    </xf>
    <xf numFmtId="0" fontId="11" fillId="0" borderId="8" xfId="0" applyFont="1" applyFill="1" applyBorder="1" applyAlignment="1">
      <alignment vertical="center" wrapText="1"/>
    </xf>
    <xf numFmtId="0" fontId="33" fillId="0" borderId="40" xfId="0" applyFont="1" applyFill="1" applyBorder="1" applyAlignment="1">
      <alignment horizontal="right" vertical="center"/>
    </xf>
    <xf numFmtId="0" fontId="33" fillId="0" borderId="51" xfId="0" applyFont="1" applyFill="1" applyBorder="1" applyAlignment="1">
      <alignment horizontal="right" vertical="center"/>
    </xf>
    <xf numFmtId="0" fontId="33" fillId="0" borderId="1" xfId="0" applyFont="1" applyBorder="1" applyAlignment="1">
      <alignment horizontal="left" wrapText="1"/>
    </xf>
    <xf numFmtId="0" fontId="17" fillId="0" borderId="40" xfId="0" applyFont="1" applyFill="1" applyBorder="1" applyAlignment="1">
      <alignment horizontal="center"/>
    </xf>
    <xf numFmtId="0" fontId="17" fillId="0" borderId="51" xfId="0" applyFont="1" applyFill="1" applyBorder="1" applyAlignment="1">
      <alignment horizontal="center"/>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33" fillId="0" borderId="0" xfId="0" applyFont="1" applyAlignment="1">
      <alignment horizontal="center"/>
    </xf>
    <xf numFmtId="0" fontId="18" fillId="0" borderId="0" xfId="0" applyFont="1" applyAlignment="1">
      <alignment horizontal="center"/>
    </xf>
    <xf numFmtId="0" fontId="38" fillId="0" borderId="0" xfId="0" applyFont="1" applyAlignment="1">
      <alignment horizontal="left" vertical="center"/>
    </xf>
    <xf numFmtId="0" fontId="17" fillId="0" borderId="1" xfId="0" applyFont="1" applyFill="1" applyBorder="1" applyAlignment="1">
      <alignment horizontal="center" wrapText="1"/>
    </xf>
    <xf numFmtId="0" fontId="33" fillId="0" borderId="30" xfId="0" applyFont="1" applyBorder="1" applyAlignment="1">
      <alignment horizontal="center" vertical="center" wrapText="1"/>
    </xf>
    <xf numFmtId="0" fontId="33" fillId="0" borderId="41" xfId="0" applyFont="1" applyBorder="1" applyAlignment="1">
      <alignment horizontal="center" vertical="center" wrapText="1"/>
    </xf>
    <xf numFmtId="0" fontId="39" fillId="0" borderId="23" xfId="0" applyFont="1" applyBorder="1" applyAlignment="1">
      <alignment horizontal="left" vertical="center" wrapText="1"/>
    </xf>
    <xf numFmtId="0" fontId="11" fillId="0" borderId="12" xfId="0" applyFont="1" applyBorder="1" applyAlignment="1">
      <alignment horizontal="left" vertical="center" wrapText="1"/>
    </xf>
    <xf numFmtId="0" fontId="11" fillId="0" borderId="4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1" xfId="0" applyFont="1" applyBorder="1" applyAlignment="1">
      <alignment horizontal="left" vertical="center" wrapText="1"/>
    </xf>
    <xf numFmtId="0" fontId="6" fillId="0" borderId="1" xfId="0" applyFont="1" applyBorder="1" applyAlignment="1">
      <alignment horizontal="left"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8" xfId="0" applyFont="1" applyBorder="1" applyAlignment="1">
      <alignment horizontal="left" vertical="center" wrapText="1"/>
    </xf>
    <xf numFmtId="0" fontId="1" fillId="0" borderId="0" xfId="0" applyFont="1" applyAlignment="1">
      <alignment vertical="center" wrapText="1"/>
    </xf>
    <xf numFmtId="0" fontId="0" fillId="0" borderId="0" xfId="0" applyAlignment="1">
      <alignment vertical="center" wrapTex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1" xfId="0" applyFont="1" applyBorder="1" applyAlignment="1">
      <alignment horizontal="right" vertical="center"/>
    </xf>
    <xf numFmtId="0" fontId="33" fillId="0" borderId="22" xfId="0" applyFont="1" applyBorder="1" applyAlignment="1">
      <alignment horizontal="right" vertical="center"/>
    </xf>
    <xf numFmtId="41" fontId="17" fillId="0" borderId="21" xfId="0" applyNumberFormat="1" applyFont="1" applyBorder="1" applyAlignment="1">
      <alignment horizontal="center"/>
    </xf>
    <xf numFmtId="41" fontId="17" fillId="0" borderId="22" xfId="0" applyNumberFormat="1" applyFont="1" applyBorder="1" applyAlignment="1">
      <alignment horizontal="center"/>
    </xf>
    <xf numFmtId="0" fontId="17" fillId="0" borderId="21" xfId="0" applyFont="1" applyFill="1" applyBorder="1" applyAlignment="1">
      <alignment horizontal="center"/>
    </xf>
    <xf numFmtId="0" fontId="17" fillId="0" borderId="22" xfId="0" applyFont="1" applyFill="1" applyBorder="1" applyAlignment="1">
      <alignment horizontal="center"/>
    </xf>
    <xf numFmtId="0" fontId="33" fillId="0" borderId="1" xfId="0" applyFont="1" applyBorder="1" applyAlignment="1">
      <alignment horizontal="left"/>
    </xf>
    <xf numFmtId="0" fontId="21" fillId="0" borderId="0" xfId="0" applyFont="1" applyBorder="1" applyAlignment="1">
      <alignment horizontal="center"/>
    </xf>
    <xf numFmtId="0" fontId="15" fillId="0" borderId="0" xfId="0" applyFont="1" applyAlignment="1">
      <alignment horizontal="center"/>
    </xf>
    <xf numFmtId="0" fontId="11" fillId="0" borderId="7" xfId="2" applyFont="1" applyBorder="1" applyAlignment="1">
      <alignment horizontal="left" vertical="center" wrapText="1"/>
    </xf>
    <xf numFmtId="0" fontId="11" fillId="0" borderId="15" xfId="2" applyFont="1" applyBorder="1" applyAlignment="1">
      <alignment horizontal="left" vertical="center" wrapText="1"/>
    </xf>
    <xf numFmtId="0" fontId="11" fillId="0" borderId="26" xfId="2" applyFont="1" applyBorder="1" applyAlignment="1">
      <alignment horizontal="left" vertical="center" wrapText="1"/>
    </xf>
    <xf numFmtId="0" fontId="1" fillId="0" borderId="32" xfId="2" applyFont="1" applyFill="1" applyBorder="1" applyAlignment="1">
      <alignment vertical="center" wrapText="1"/>
    </xf>
    <xf numFmtId="0" fontId="1" fillId="0" borderId="33" xfId="2" applyFont="1" applyFill="1" applyBorder="1" applyAlignment="1">
      <alignment vertical="center" wrapText="1"/>
    </xf>
    <xf numFmtId="0" fontId="1" fillId="0" borderId="41" xfId="2" applyFont="1" applyFill="1" applyBorder="1" applyAlignment="1">
      <alignment vertical="center" wrapText="1"/>
    </xf>
    <xf numFmtId="0" fontId="30" fillId="7" borderId="0" xfId="2" applyFont="1" applyFill="1" applyAlignment="1">
      <alignment horizontal="left" vertical="center" wrapText="1"/>
    </xf>
    <xf numFmtId="0" fontId="6" fillId="0" borderId="9" xfId="2" applyFont="1" applyFill="1" applyBorder="1" applyAlignment="1">
      <alignment horizontal="left" vertical="center" wrapText="1"/>
    </xf>
    <xf numFmtId="0" fontId="6" fillId="0" borderId="34" xfId="2" applyFont="1" applyFill="1" applyBorder="1" applyAlignment="1">
      <alignment horizontal="left" vertical="center" wrapText="1"/>
    </xf>
    <xf numFmtId="0" fontId="6" fillId="0" borderId="35"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12" xfId="2" applyFont="1" applyFill="1" applyBorder="1" applyAlignment="1">
      <alignment horizontal="left" vertical="center" wrapText="1"/>
    </xf>
    <xf numFmtId="0" fontId="1" fillId="0" borderId="13" xfId="2" applyFont="1" applyFill="1" applyBorder="1" applyAlignment="1">
      <alignment horizontal="left" vertical="center" wrapText="1"/>
    </xf>
    <xf numFmtId="0" fontId="1" fillId="0" borderId="5" xfId="2" applyFont="1" applyFill="1" applyBorder="1" applyAlignment="1">
      <alignment horizontal="left" vertical="center" wrapText="1"/>
    </xf>
    <xf numFmtId="0" fontId="1" fillId="0" borderId="6" xfId="2" applyFont="1" applyFill="1" applyBorder="1" applyAlignment="1">
      <alignment horizontal="left" vertical="center" wrapText="1"/>
    </xf>
    <xf numFmtId="0" fontId="6" fillId="0" borderId="30" xfId="2" applyFont="1" applyBorder="1" applyAlignment="1">
      <alignment horizontal="left" vertical="center" wrapText="1"/>
    </xf>
    <xf numFmtId="0" fontId="6" fillId="0" borderId="33" xfId="2" applyFont="1" applyBorder="1" applyAlignment="1">
      <alignment horizontal="left" vertical="center" wrapText="1"/>
    </xf>
    <xf numFmtId="0" fontId="6" fillId="0" borderId="41" xfId="2" applyFont="1" applyBorder="1" applyAlignment="1">
      <alignment horizontal="left" vertical="center" wrapText="1"/>
    </xf>
    <xf numFmtId="0" fontId="11" fillId="0" borderId="0" xfId="2" applyFont="1" applyAlignment="1">
      <alignment horizontal="left" vertical="top" wrapText="1"/>
    </xf>
    <xf numFmtId="0" fontId="11" fillId="0" borderId="5"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1" fillId="0" borderId="25" xfId="2" applyFont="1" applyFill="1" applyBorder="1" applyAlignment="1">
      <alignment horizontal="left" vertical="center" wrapText="1"/>
    </xf>
    <xf numFmtId="0" fontId="11" fillId="7" borderId="15" xfId="2" applyFont="1" applyFill="1" applyBorder="1" applyAlignment="1">
      <alignment vertical="center" wrapText="1"/>
    </xf>
    <xf numFmtId="0" fontId="11" fillId="0" borderId="32" xfId="2" applyFont="1" applyFill="1" applyBorder="1" applyAlignment="1">
      <alignment horizontal="left" vertical="center" wrapText="1"/>
    </xf>
    <xf numFmtId="0" fontId="11" fillId="0" borderId="33" xfId="2" applyFont="1" applyFill="1" applyBorder="1" applyAlignment="1">
      <alignment horizontal="left" vertical="center" wrapText="1"/>
    </xf>
    <xf numFmtId="0" fontId="11" fillId="0" borderId="41" xfId="2" applyFont="1" applyFill="1" applyBorder="1" applyAlignment="1">
      <alignment horizontal="left" vertical="center" wrapText="1"/>
    </xf>
    <xf numFmtId="0" fontId="11" fillId="0" borderId="32" xfId="2" applyFont="1" applyFill="1" applyBorder="1" applyAlignment="1">
      <alignment vertical="center" wrapText="1"/>
    </xf>
    <xf numFmtId="0" fontId="11" fillId="0" borderId="33" xfId="2" applyFont="1" applyFill="1" applyBorder="1" applyAlignment="1">
      <alignment vertical="center" wrapText="1"/>
    </xf>
    <xf numFmtId="0" fontId="11" fillId="0" borderId="41" xfId="2" applyFont="1" applyFill="1" applyBorder="1" applyAlignment="1">
      <alignment vertical="center" wrapText="1"/>
    </xf>
    <xf numFmtId="0" fontId="11" fillId="0" borderId="33" xfId="2" applyFont="1" applyBorder="1" applyAlignment="1">
      <alignment horizontal="left" vertical="center" wrapText="1"/>
    </xf>
    <xf numFmtId="0" fontId="11" fillId="0" borderId="41" xfId="2" applyFont="1" applyBorder="1" applyAlignment="1">
      <alignment horizontal="left" vertical="center" wrapText="1"/>
    </xf>
    <xf numFmtId="0" fontId="6" fillId="0" borderId="0" xfId="2" applyFont="1" applyAlignment="1">
      <alignment horizontal="left" vertical="top" wrapText="1"/>
    </xf>
    <xf numFmtId="0" fontId="11" fillId="0" borderId="0" xfId="2" applyFont="1" applyAlignment="1">
      <alignment horizontal="left" vertical="top" wrapText="1" indent="1"/>
    </xf>
    <xf numFmtId="0" fontId="3" fillId="0" borderId="0" xfId="2" applyFont="1" applyAlignment="1">
      <alignment horizontal="center" wrapText="1"/>
    </xf>
    <xf numFmtId="0" fontId="15" fillId="0" borderId="0" xfId="0" applyFont="1" applyBorder="1" applyAlignment="1">
      <alignment horizontal="center"/>
    </xf>
    <xf numFmtId="0" fontId="6" fillId="0" borderId="0" xfId="0" applyFont="1" applyAlignment="1">
      <alignment horizontal="center"/>
    </xf>
    <xf numFmtId="0" fontId="6" fillId="0" borderId="30" xfId="4" applyFont="1" applyFill="1" applyBorder="1" applyAlignment="1">
      <alignment horizontal="right" vertical="center" wrapText="1"/>
    </xf>
    <xf numFmtId="0" fontId="6" fillId="0" borderId="33" xfId="4" applyFont="1" applyFill="1" applyBorder="1" applyAlignment="1">
      <alignment horizontal="right" vertical="center" wrapText="1"/>
    </xf>
    <xf numFmtId="0" fontId="6" fillId="0" borderId="41" xfId="4" applyFont="1" applyFill="1" applyBorder="1" applyAlignment="1">
      <alignment horizontal="right" vertical="center" wrapText="1"/>
    </xf>
    <xf numFmtId="0" fontId="34" fillId="0" borderId="0" xfId="4" applyFont="1" applyBorder="1" applyAlignment="1">
      <alignment horizontal="center" wrapText="1"/>
    </xf>
    <xf numFmtId="0" fontId="11" fillId="0" borderId="0" xfId="4" applyFont="1" applyBorder="1" applyAlignment="1">
      <alignment horizontal="center" vertical="center"/>
    </xf>
    <xf numFmtId="0" fontId="2" fillId="8" borderId="1" xfId="4" applyFont="1" applyFill="1" applyBorder="1" applyAlignment="1">
      <alignment horizontal="right"/>
    </xf>
    <xf numFmtId="0" fontId="2" fillId="4" borderId="30" xfId="4" applyFont="1" applyFill="1" applyBorder="1" applyAlignment="1">
      <alignment horizontal="right"/>
    </xf>
    <xf numFmtId="0" fontId="2" fillId="4" borderId="33" xfId="4" applyFont="1" applyFill="1" applyBorder="1" applyAlignment="1">
      <alignment horizontal="right"/>
    </xf>
    <xf numFmtId="0" fontId="2" fillId="4" borderId="41" xfId="4" applyFont="1" applyFill="1" applyBorder="1" applyAlignment="1">
      <alignment horizontal="right"/>
    </xf>
    <xf numFmtId="0" fontId="33" fillId="0" borderId="0" xfId="4" applyFont="1" applyAlignment="1">
      <alignment horizontal="center"/>
    </xf>
    <xf numFmtId="0" fontId="2" fillId="0" borderId="1" xfId="4" applyFont="1" applyBorder="1" applyAlignment="1">
      <alignment horizontal="center"/>
    </xf>
    <xf numFmtId="0" fontId="2" fillId="0" borderId="1" xfId="4" applyFont="1" applyBorder="1" applyAlignment="1">
      <alignment horizontal="center" wrapText="1"/>
    </xf>
    <xf numFmtId="4" fontId="2" fillId="0" borderId="1" xfId="4" applyNumberFormat="1" applyFont="1" applyBorder="1" applyAlignment="1">
      <alignment horizontal="center" wrapText="1"/>
    </xf>
    <xf numFmtId="0" fontId="2" fillId="0" borderId="25" xfId="4" applyFont="1" applyBorder="1" applyAlignment="1">
      <alignment horizontal="center" vertical="center"/>
    </xf>
    <xf numFmtId="0" fontId="9" fillId="0" borderId="23" xfId="4" applyFont="1" applyBorder="1" applyAlignment="1">
      <alignment horizontal="center" wrapText="1"/>
    </xf>
    <xf numFmtId="0" fontId="2" fillId="2" borderId="1" xfId="4" applyFont="1" applyFill="1" applyBorder="1" applyAlignment="1">
      <alignment horizontal="center"/>
    </xf>
    <xf numFmtId="0" fontId="2" fillId="0" borderId="0" xfId="4" applyFont="1" applyAlignment="1">
      <alignment horizontal="center" vertical="center"/>
    </xf>
    <xf numFmtId="3" fontId="2" fillId="0" borderId="1" xfId="4" applyNumberFormat="1" applyFont="1" applyBorder="1" applyAlignment="1">
      <alignment horizontal="center" wrapText="1"/>
    </xf>
    <xf numFmtId="0" fontId="2" fillId="0" borderId="21" xfId="4" applyFont="1" applyBorder="1" applyAlignment="1">
      <alignment horizontal="center" wrapText="1"/>
    </xf>
    <xf numFmtId="0" fontId="2" fillId="0" borderId="22" xfId="4" applyFont="1" applyBorder="1" applyAlignment="1">
      <alignment horizontal="center" wrapText="1"/>
    </xf>
    <xf numFmtId="0" fontId="18" fillId="0" borderId="0" xfId="4" applyFont="1" applyAlignment="1">
      <alignment horizontal="center"/>
    </xf>
    <xf numFmtId="0" fontId="2" fillId="0" borderId="0" xfId="4" applyFont="1" applyAlignment="1">
      <alignment horizontal="center"/>
    </xf>
    <xf numFmtId="0" fontId="9" fillId="0" borderId="0" xfId="4" applyFont="1" applyBorder="1" applyAlignment="1">
      <alignment horizontal="center" wrapText="1"/>
    </xf>
    <xf numFmtId="0" fontId="2" fillId="2" borderId="30" xfId="4" applyFont="1" applyFill="1" applyBorder="1" applyAlignment="1">
      <alignment horizontal="right"/>
    </xf>
    <xf numFmtId="0" fontId="2" fillId="2" borderId="33" xfId="4" applyFont="1" applyFill="1" applyBorder="1" applyAlignment="1">
      <alignment horizontal="right"/>
    </xf>
    <xf numFmtId="0" fontId="2" fillId="2" borderId="41" xfId="4" applyFont="1" applyFill="1" applyBorder="1" applyAlignment="1">
      <alignment horizontal="right"/>
    </xf>
    <xf numFmtId="0" fontId="2" fillId="2" borderId="36" xfId="4" applyFont="1" applyFill="1" applyBorder="1" applyAlignment="1">
      <alignment horizontal="right"/>
    </xf>
    <xf numFmtId="0" fontId="2" fillId="2" borderId="45" xfId="4" applyFont="1" applyFill="1" applyBorder="1" applyAlignment="1">
      <alignment horizontal="right"/>
    </xf>
    <xf numFmtId="0" fontId="2" fillId="2" borderId="46" xfId="4" applyFont="1" applyFill="1" applyBorder="1" applyAlignment="1">
      <alignment horizontal="right"/>
    </xf>
    <xf numFmtId="0" fontId="2" fillId="2" borderId="38" xfId="4" applyFont="1" applyFill="1" applyBorder="1" applyAlignment="1">
      <alignment horizontal="right"/>
    </xf>
    <xf numFmtId="0" fontId="2" fillId="2" borderId="28" xfId="4" applyFont="1" applyFill="1" applyBorder="1" applyAlignment="1">
      <alignment horizontal="right"/>
    </xf>
    <xf numFmtId="0" fontId="2" fillId="2" borderId="39" xfId="4" applyFont="1" applyFill="1" applyBorder="1" applyAlignment="1">
      <alignment horizontal="right"/>
    </xf>
    <xf numFmtId="0" fontId="2" fillId="2" borderId="37" xfId="4" applyFont="1" applyFill="1" applyBorder="1" applyAlignment="1">
      <alignment horizontal="right"/>
    </xf>
    <xf numFmtId="0" fontId="2" fillId="2" borderId="23" xfId="4" applyFont="1" applyFill="1" applyBorder="1" applyAlignment="1">
      <alignment horizontal="right"/>
    </xf>
    <xf numFmtId="0" fontId="2" fillId="2" borderId="48" xfId="4" applyFont="1" applyFill="1" applyBorder="1" applyAlignment="1">
      <alignment horizontal="right"/>
    </xf>
    <xf numFmtId="0" fontId="2" fillId="8" borderId="30" xfId="4" applyFont="1" applyFill="1" applyBorder="1" applyAlignment="1">
      <alignment horizontal="right"/>
    </xf>
    <xf numFmtId="0" fontId="2" fillId="8" borderId="33" xfId="4" applyFont="1" applyFill="1" applyBorder="1" applyAlignment="1">
      <alignment horizontal="right"/>
    </xf>
    <xf numFmtId="0" fontId="2" fillId="8" borderId="41" xfId="4" applyFont="1" applyFill="1" applyBorder="1" applyAlignment="1">
      <alignment horizontal="right"/>
    </xf>
    <xf numFmtId="165" fontId="2" fillId="0" borderId="1" xfId="4" applyNumberFormat="1" applyFont="1" applyBorder="1" applyAlignment="1">
      <alignment horizontal="center" wrapText="1"/>
    </xf>
    <xf numFmtId="0" fontId="6" fillId="0" borderId="0" xfId="4" applyFont="1" applyAlignment="1">
      <alignment horizontal="center"/>
    </xf>
    <xf numFmtId="0" fontId="11" fillId="0" borderId="0" xfId="4" applyFont="1" applyAlignment="1">
      <alignment horizontal="center"/>
    </xf>
    <xf numFmtId="0" fontId="6" fillId="0" borderId="0" xfId="4" applyFont="1" applyAlignment="1">
      <alignment horizontal="center" vertical="center"/>
    </xf>
    <xf numFmtId="0" fontId="11" fillId="0" borderId="0" xfId="4" applyFont="1" applyAlignment="1">
      <alignment horizontal="center" vertical="center"/>
    </xf>
    <xf numFmtId="0" fontId="33" fillId="0" borderId="0" xfId="4" applyFont="1" applyAlignment="1">
      <alignment horizontal="center" vertical="center"/>
    </xf>
    <xf numFmtId="0" fontId="8" fillId="0" borderId="0" xfId="4" applyFont="1" applyFill="1" applyAlignment="1">
      <alignment horizontal="right"/>
    </xf>
    <xf numFmtId="0" fontId="1" fillId="2" borderId="1" xfId="4" applyFont="1" applyFill="1" applyBorder="1" applyAlignment="1">
      <alignment horizontal="center"/>
    </xf>
    <xf numFmtId="0" fontId="6" fillId="0" borderId="2" xfId="4" applyFont="1" applyBorder="1" applyAlignment="1">
      <alignment horizontal="left" vertical="center" wrapText="1"/>
    </xf>
    <xf numFmtId="0" fontId="6" fillId="0" borderId="7" xfId="4" applyFont="1" applyFill="1" applyBorder="1" applyAlignment="1">
      <alignment horizontal="left" vertical="center" wrapText="1"/>
    </xf>
    <xf numFmtId="0" fontId="6" fillId="0" borderId="15" xfId="4" applyFont="1" applyFill="1" applyBorder="1" applyAlignment="1">
      <alignment horizontal="left" vertical="center" wrapText="1"/>
    </xf>
    <xf numFmtId="0" fontId="6" fillId="0" borderId="26" xfId="4" applyFont="1" applyFill="1" applyBorder="1" applyAlignment="1">
      <alignment horizontal="left" vertical="center" wrapText="1"/>
    </xf>
    <xf numFmtId="0" fontId="2" fillId="2" borderId="1" xfId="4" applyFont="1" applyFill="1" applyBorder="1" applyAlignment="1">
      <alignment horizontal="center" vertical="center"/>
    </xf>
    <xf numFmtId="0" fontId="1" fillId="0" borderId="14" xfId="4" applyFill="1" applyBorder="1" applyProtection="1">
      <protection locked="0"/>
    </xf>
    <xf numFmtId="0" fontId="18" fillId="0" borderId="14" xfId="4" applyFont="1" applyBorder="1" applyAlignment="1">
      <alignment horizontal="center"/>
    </xf>
    <xf numFmtId="0" fontId="30" fillId="0" borderId="0" xfId="4" applyFont="1" applyAlignment="1">
      <alignment horizontal="left" vertical="top" wrapText="1"/>
    </xf>
    <xf numFmtId="0" fontId="30" fillId="0" borderId="0" xfId="4" applyFont="1" applyAlignment="1">
      <alignment horizontal="left" vertical="center" wrapText="1"/>
    </xf>
    <xf numFmtId="0" fontId="1" fillId="0" borderId="15" xfId="4" applyFill="1" applyBorder="1" applyProtection="1">
      <protection locked="0"/>
    </xf>
    <xf numFmtId="0" fontId="18" fillId="0" borderId="14" xfId="4" applyFont="1" applyBorder="1" applyAlignment="1" applyProtection="1">
      <alignment horizontal="center"/>
      <protection hidden="1"/>
    </xf>
    <xf numFmtId="0" fontId="11" fillId="0" borderId="0" xfId="4" applyFont="1" applyAlignment="1">
      <alignment horizontal="left" vertical="center" wrapText="1"/>
    </xf>
    <xf numFmtId="0" fontId="30" fillId="0" borderId="0" xfId="4" applyFont="1" applyAlignment="1">
      <alignment wrapText="1"/>
    </xf>
  </cellXfs>
  <cellStyles count="7">
    <cellStyle name="Comma" xfId="6" builtinId="3"/>
    <cellStyle name="Comma 2" xfId="1" xr:uid="{00000000-0005-0000-0000-000001000000}"/>
    <cellStyle name="Currency" xfId="3" builtinId="4"/>
    <cellStyle name="Currency 2" xfId="5" xr:uid="{00000000-0005-0000-0000-000003000000}"/>
    <cellStyle name="Normal" xfId="0" builtinId="0"/>
    <cellStyle name="Normal 2" xfId="2" xr:uid="{00000000-0005-0000-0000-000005000000}"/>
    <cellStyle name="Normal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18</xdr:row>
          <xdr:rowOff>114300</xdr:rowOff>
        </xdr:from>
        <xdr:to>
          <xdr:col>1</xdr:col>
          <xdr:colOff>209550</xdr:colOff>
          <xdr:row>18</xdr:row>
          <xdr:rowOff>257175</xdr:rowOff>
        </xdr:to>
        <xdr:sp macro="" textlink="">
          <xdr:nvSpPr>
            <xdr:cNvPr id="27649" name="OptionButton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19</xdr:row>
          <xdr:rowOff>9525</xdr:rowOff>
        </xdr:from>
        <xdr:to>
          <xdr:col>1</xdr:col>
          <xdr:colOff>152400</xdr:colOff>
          <xdr:row>19</xdr:row>
          <xdr:rowOff>276225</xdr:rowOff>
        </xdr:to>
        <xdr:sp macro="" textlink="">
          <xdr:nvSpPr>
            <xdr:cNvPr id="27650" name="OptionButton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xdr:rowOff>
        </xdr:from>
        <xdr:to>
          <xdr:col>2</xdr:col>
          <xdr:colOff>57150</xdr:colOff>
          <xdr:row>31</xdr:row>
          <xdr:rowOff>247650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2</xdr:col>
          <xdr:colOff>57150</xdr:colOff>
          <xdr:row>33</xdr:row>
          <xdr:rowOff>9525</xdr:rowOff>
        </xdr:to>
        <xdr:sp macro="" textlink="">
          <xdr:nvSpPr>
            <xdr:cNvPr id="27652" name="Option Button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5391149</xdr:colOff>
      <xdr:row>0</xdr:row>
      <xdr:rowOff>47625</xdr:rowOff>
    </xdr:from>
    <xdr:to>
      <xdr:col>3</xdr:col>
      <xdr:colOff>628648</xdr:colOff>
      <xdr:row>4</xdr:row>
      <xdr:rowOff>190500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2074" y="47625"/>
          <a:ext cx="1123949" cy="1009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32</xdr:row>
          <xdr:rowOff>104775</xdr:rowOff>
        </xdr:from>
        <xdr:to>
          <xdr:col>0</xdr:col>
          <xdr:colOff>276225</xdr:colOff>
          <xdr:row>32</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47625</xdr:rowOff>
        </xdr:from>
        <xdr:to>
          <xdr:col>0</xdr:col>
          <xdr:colOff>276225</xdr:colOff>
          <xdr:row>33</xdr:row>
          <xdr:rowOff>209550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28</xdr:row>
          <xdr:rowOff>114300</xdr:rowOff>
        </xdr:from>
        <xdr:to>
          <xdr:col>0</xdr:col>
          <xdr:colOff>352425</xdr:colOff>
          <xdr:row>28</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114300</xdr:rowOff>
        </xdr:from>
        <xdr:to>
          <xdr:col>0</xdr:col>
          <xdr:colOff>352425</xdr:colOff>
          <xdr:row>29</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114300</xdr:rowOff>
        </xdr:from>
        <xdr:to>
          <xdr:col>0</xdr:col>
          <xdr:colOff>352425</xdr:colOff>
          <xdr:row>32</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114300</xdr:rowOff>
        </xdr:from>
        <xdr:to>
          <xdr:col>0</xdr:col>
          <xdr:colOff>352425</xdr:colOff>
          <xdr:row>33</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8"/>
  <sheetViews>
    <sheetView tabSelected="1" view="pageLayout" zoomScaleNormal="100" workbookViewId="0">
      <selection activeCell="C19" sqref="C19"/>
    </sheetView>
  </sheetViews>
  <sheetFormatPr defaultColWidth="9.140625" defaultRowHeight="12.75" x14ac:dyDescent="0.2"/>
  <cols>
    <col min="1" max="1" width="47.5703125" style="115" customWidth="1"/>
    <col min="2" max="2" width="3.7109375" style="115" customWidth="1"/>
    <col min="3" max="3" width="84" style="115" customWidth="1"/>
    <col min="4" max="4" width="9.7109375" style="115" customWidth="1"/>
    <col min="5" max="16384" width="9.140625" style="115"/>
  </cols>
  <sheetData>
    <row r="1" spans="1:5" ht="18.75" customHeight="1" x14ac:dyDescent="0.35">
      <c r="A1" s="456" t="s">
        <v>43</v>
      </c>
      <c r="B1" s="456"/>
      <c r="C1" s="173"/>
      <c r="D1" s="457"/>
    </row>
    <row r="2" spans="1:5" ht="23.25" x14ac:dyDescent="0.35">
      <c r="A2" s="456" t="s">
        <v>236</v>
      </c>
      <c r="B2" s="456"/>
      <c r="C2" s="173"/>
      <c r="D2" s="457"/>
    </row>
    <row r="3" spans="1:5" ht="18.75" customHeight="1" x14ac:dyDescent="0.35">
      <c r="A3" s="456"/>
      <c r="B3" s="456"/>
      <c r="C3" s="173"/>
      <c r="D3" s="457"/>
    </row>
    <row r="4" spans="1:5" ht="7.5" customHeight="1" x14ac:dyDescent="0.35">
      <c r="A4" s="456"/>
      <c r="B4" s="456"/>
      <c r="C4" s="173"/>
      <c r="D4" s="457"/>
    </row>
    <row r="5" spans="1:5" ht="18" customHeight="1" x14ac:dyDescent="0.2">
      <c r="A5" s="491" t="s">
        <v>237</v>
      </c>
      <c r="B5" s="491"/>
      <c r="C5" s="491"/>
      <c r="D5" s="472"/>
      <c r="E5" s="169"/>
    </row>
    <row r="6" spans="1:5" ht="18" customHeight="1" x14ac:dyDescent="0.2">
      <c r="A6" s="491" t="s">
        <v>104</v>
      </c>
      <c r="B6" s="491"/>
      <c r="C6" s="491"/>
      <c r="D6" s="472"/>
      <c r="E6" s="169"/>
    </row>
    <row r="7" spans="1:5" ht="18" customHeight="1" x14ac:dyDescent="0.2">
      <c r="A7" s="491" t="s">
        <v>238</v>
      </c>
      <c r="B7" s="491"/>
      <c r="C7" s="491"/>
      <c r="D7" s="472"/>
      <c r="E7" s="169"/>
    </row>
    <row r="8" spans="1:5" ht="15.75" customHeight="1" x14ac:dyDescent="0.2">
      <c r="A8" s="492" t="s">
        <v>264</v>
      </c>
      <c r="B8" s="492"/>
      <c r="C8" s="492"/>
      <c r="D8" s="473"/>
      <c r="E8" s="169"/>
    </row>
    <row r="9" spans="1:5" ht="6" customHeight="1" x14ac:dyDescent="0.2">
      <c r="A9" s="458"/>
      <c r="B9" s="458"/>
      <c r="C9" s="459"/>
      <c r="D9" s="459"/>
      <c r="E9" s="169"/>
    </row>
    <row r="10" spans="1:5" ht="15" customHeight="1" x14ac:dyDescent="0.2">
      <c r="A10" s="494" t="s">
        <v>219</v>
      </c>
      <c r="B10" s="460"/>
      <c r="C10" s="461" t="s">
        <v>220</v>
      </c>
      <c r="D10" s="462"/>
      <c r="E10" s="169"/>
    </row>
    <row r="11" spans="1:5" ht="15.75" x14ac:dyDescent="0.2">
      <c r="A11" s="494"/>
      <c r="B11" s="463"/>
      <c r="C11" s="464" t="s">
        <v>239</v>
      </c>
      <c r="D11" s="462"/>
      <c r="E11" s="169"/>
    </row>
    <row r="12" spans="1:5" ht="15.75" customHeight="1" x14ac:dyDescent="0.2">
      <c r="A12" s="494"/>
      <c r="B12" s="465"/>
      <c r="C12" s="464" t="s">
        <v>44</v>
      </c>
      <c r="D12" s="462"/>
      <c r="E12" s="169"/>
    </row>
    <row r="13" spans="1:5" ht="15.75" customHeight="1" x14ac:dyDescent="0.2">
      <c r="A13" s="494"/>
      <c r="B13" s="465"/>
      <c r="C13" s="464" t="s">
        <v>263</v>
      </c>
      <c r="D13" s="462"/>
      <c r="E13" s="169"/>
    </row>
    <row r="14" spans="1:5" ht="15.75" x14ac:dyDescent="0.2">
      <c r="A14" s="173"/>
      <c r="B14" s="465"/>
      <c r="C14" s="464" t="s">
        <v>45</v>
      </c>
      <c r="D14" s="462"/>
      <c r="E14" s="169"/>
    </row>
    <row r="15" spans="1:5" ht="5.25" customHeight="1" x14ac:dyDescent="0.2">
      <c r="A15" s="173"/>
      <c r="B15" s="466"/>
      <c r="C15" s="466"/>
      <c r="D15" s="462"/>
      <c r="E15" s="169"/>
    </row>
    <row r="16" spans="1:5" ht="18" x14ac:dyDescent="0.2">
      <c r="A16" s="496" t="s">
        <v>262</v>
      </c>
      <c r="B16" s="496"/>
      <c r="C16" s="496"/>
      <c r="D16" s="496"/>
      <c r="E16" s="169"/>
    </row>
    <row r="17" spans="1:5" ht="7.5" customHeight="1" x14ac:dyDescent="0.2">
      <c r="A17" s="467"/>
      <c r="B17" s="467"/>
      <c r="C17" s="459"/>
      <c r="D17" s="459"/>
      <c r="E17" s="169"/>
    </row>
    <row r="18" spans="1:5" ht="18.75" customHeight="1" x14ac:dyDescent="0.2">
      <c r="A18" s="224" t="s">
        <v>155</v>
      </c>
      <c r="B18" s="219"/>
      <c r="C18" s="220"/>
      <c r="D18" s="220"/>
      <c r="E18" s="169"/>
    </row>
    <row r="19" spans="1:5" ht="24.95" customHeight="1" x14ac:dyDescent="0.2">
      <c r="A19" s="495" t="s">
        <v>159</v>
      </c>
      <c r="B19" s="214"/>
      <c r="C19" s="223" t="s">
        <v>267</v>
      </c>
      <c r="D19" s="215"/>
      <c r="E19" s="169"/>
    </row>
    <row r="20" spans="1:5" ht="24.95" customHeight="1" x14ac:dyDescent="0.2">
      <c r="A20" s="495"/>
      <c r="B20" s="216"/>
      <c r="C20" s="222" t="s">
        <v>105</v>
      </c>
      <c r="D20" s="217"/>
      <c r="E20" s="169"/>
    </row>
    <row r="21" spans="1:5" ht="21" customHeight="1" x14ac:dyDescent="0.2">
      <c r="A21" s="224" t="s">
        <v>156</v>
      </c>
      <c r="B21" s="216"/>
      <c r="C21" s="172"/>
      <c r="D21" s="172"/>
      <c r="E21" s="169"/>
    </row>
    <row r="22" spans="1:5" ht="32.25" customHeight="1" x14ac:dyDescent="0.2">
      <c r="A22" s="217" t="s">
        <v>157</v>
      </c>
      <c r="B22" s="468"/>
      <c r="C22" s="172"/>
      <c r="D22" s="172"/>
      <c r="E22" s="169"/>
    </row>
    <row r="23" spans="1:5" ht="30" customHeight="1" x14ac:dyDescent="0.2">
      <c r="A23" s="469" t="s">
        <v>153</v>
      </c>
      <c r="B23" s="170"/>
      <c r="C23" s="207"/>
      <c r="D23" s="207"/>
      <c r="E23" s="169"/>
    </row>
    <row r="24" spans="1:5" ht="30" customHeight="1" x14ac:dyDescent="0.2">
      <c r="A24" s="469" t="s">
        <v>46</v>
      </c>
      <c r="B24" s="170"/>
      <c r="C24" s="208"/>
      <c r="D24" s="208"/>
      <c r="E24" s="169"/>
    </row>
    <row r="25" spans="1:5" ht="30" customHeight="1" x14ac:dyDescent="0.2">
      <c r="A25" s="469" t="s">
        <v>106</v>
      </c>
      <c r="B25" s="170"/>
      <c r="C25" s="208"/>
      <c r="D25" s="208"/>
      <c r="E25" s="169"/>
    </row>
    <row r="26" spans="1:5" ht="30" customHeight="1" x14ac:dyDescent="0.2">
      <c r="A26" s="469" t="s">
        <v>48</v>
      </c>
      <c r="B26" s="170"/>
      <c r="C26" s="208"/>
      <c r="D26" s="208"/>
      <c r="E26" s="169"/>
    </row>
    <row r="27" spans="1:5" ht="30" customHeight="1" x14ac:dyDescent="0.2">
      <c r="A27" s="469" t="s">
        <v>6</v>
      </c>
      <c r="B27" s="170"/>
      <c r="C27" s="208"/>
      <c r="D27" s="208"/>
      <c r="E27" s="169"/>
    </row>
    <row r="28" spans="1:5" ht="30" customHeight="1" x14ac:dyDescent="0.2">
      <c r="A28" s="469"/>
      <c r="B28" s="170"/>
      <c r="C28" s="208"/>
      <c r="D28" s="208"/>
      <c r="E28" s="169"/>
    </row>
    <row r="29" spans="1:5" ht="30" customHeight="1" x14ac:dyDescent="0.2">
      <c r="A29" s="469" t="s">
        <v>47</v>
      </c>
      <c r="B29" s="170"/>
      <c r="C29" s="208"/>
      <c r="D29" s="208"/>
      <c r="E29" s="169"/>
    </row>
    <row r="30" spans="1:5" s="173" customFormat="1" ht="31.5" customHeight="1" x14ac:dyDescent="0.25">
      <c r="A30" s="225" t="s">
        <v>158</v>
      </c>
      <c r="B30" s="170"/>
      <c r="C30" s="171"/>
      <c r="D30" s="171"/>
      <c r="E30" s="172"/>
    </row>
    <row r="31" spans="1:5" ht="22.5" customHeight="1" x14ac:dyDescent="0.2">
      <c r="A31" s="217" t="s">
        <v>157</v>
      </c>
      <c r="B31" s="468"/>
      <c r="C31" s="172"/>
      <c r="D31" s="172"/>
      <c r="E31" s="169"/>
    </row>
    <row r="32" spans="1:5" ht="20.25" customHeight="1" x14ac:dyDescent="0.2">
      <c r="A32" s="495" t="s">
        <v>159</v>
      </c>
      <c r="B32" s="214"/>
      <c r="C32" s="215" t="s">
        <v>107</v>
      </c>
      <c r="D32" s="215"/>
      <c r="E32" s="169"/>
    </row>
    <row r="33" spans="1:5" ht="18" x14ac:dyDescent="0.2">
      <c r="A33" s="495"/>
      <c r="B33" s="216"/>
      <c r="C33" s="217" t="s">
        <v>232</v>
      </c>
      <c r="D33" s="217"/>
      <c r="E33" s="169"/>
    </row>
    <row r="34" spans="1:5" ht="15.75" x14ac:dyDescent="0.2">
      <c r="A34" s="218"/>
      <c r="B34" s="218"/>
      <c r="C34" s="172"/>
      <c r="D34" s="172"/>
      <c r="E34" s="169"/>
    </row>
    <row r="35" spans="1:5" ht="30" customHeight="1" x14ac:dyDescent="0.2">
      <c r="A35" s="469" t="s">
        <v>5</v>
      </c>
      <c r="B35" s="170"/>
      <c r="C35" s="207"/>
      <c r="D35" s="207"/>
      <c r="E35" s="169"/>
    </row>
    <row r="36" spans="1:5" ht="30" customHeight="1" x14ac:dyDescent="0.2">
      <c r="A36" s="469" t="s">
        <v>154</v>
      </c>
      <c r="B36" s="170"/>
      <c r="C36" s="208"/>
      <c r="D36" s="208"/>
      <c r="E36" s="169"/>
    </row>
    <row r="37" spans="1:5" ht="30" customHeight="1" x14ac:dyDescent="0.2">
      <c r="A37" s="469"/>
      <c r="B37" s="170"/>
      <c r="C37" s="208"/>
      <c r="D37" s="208"/>
      <c r="E37" s="169"/>
    </row>
    <row r="38" spans="1:5" ht="30" customHeight="1" x14ac:dyDescent="0.2">
      <c r="A38" s="469" t="s">
        <v>47</v>
      </c>
      <c r="B38" s="170"/>
      <c r="C38" s="208"/>
      <c r="D38" s="208"/>
      <c r="E38" s="169"/>
    </row>
    <row r="39" spans="1:5" ht="30" customHeight="1" x14ac:dyDescent="0.2">
      <c r="A39" s="469" t="s">
        <v>50</v>
      </c>
      <c r="B39" s="170"/>
      <c r="C39" s="208"/>
      <c r="D39" s="208"/>
      <c r="E39" s="169"/>
    </row>
    <row r="40" spans="1:5" ht="30" customHeight="1" x14ac:dyDescent="0.2">
      <c r="A40" s="469" t="s">
        <v>49</v>
      </c>
      <c r="B40" s="170"/>
      <c r="C40" s="208"/>
      <c r="D40" s="208"/>
      <c r="E40" s="169"/>
    </row>
    <row r="41" spans="1:5" ht="30" customHeight="1" x14ac:dyDescent="0.2">
      <c r="A41" s="469" t="s">
        <v>108</v>
      </c>
      <c r="B41" s="170"/>
      <c r="C41" s="208"/>
      <c r="D41" s="208"/>
      <c r="E41" s="169"/>
    </row>
    <row r="42" spans="1:5" ht="15.75" x14ac:dyDescent="0.2">
      <c r="A42" s="218"/>
      <c r="B42" s="218"/>
      <c r="C42" s="172"/>
      <c r="D42" s="172"/>
      <c r="E42" s="169"/>
    </row>
    <row r="43" spans="1:5" ht="18.75" customHeight="1" x14ac:dyDescent="0.2">
      <c r="A43" s="221" t="s">
        <v>160</v>
      </c>
      <c r="B43" s="218"/>
      <c r="C43" s="172"/>
      <c r="D43" s="172"/>
      <c r="E43" s="169"/>
    </row>
    <row r="44" spans="1:5" ht="75" customHeight="1" x14ac:dyDescent="0.2">
      <c r="A44" s="493" t="s">
        <v>57</v>
      </c>
      <c r="B44" s="493"/>
      <c r="C44" s="493"/>
      <c r="D44" s="470"/>
      <c r="E44" s="169"/>
    </row>
    <row r="45" spans="1:5" ht="30" customHeight="1" x14ac:dyDescent="0.3">
      <c r="A45" s="471" t="s">
        <v>51</v>
      </c>
      <c r="B45" s="471"/>
      <c r="C45" s="212"/>
      <c r="D45" s="212"/>
    </row>
    <row r="46" spans="1:5" ht="30" customHeight="1" x14ac:dyDescent="0.3">
      <c r="A46" s="471" t="s">
        <v>58</v>
      </c>
      <c r="B46" s="471"/>
      <c r="C46" s="212"/>
      <c r="D46" s="213"/>
    </row>
    <row r="47" spans="1:5" ht="30" customHeight="1" x14ac:dyDescent="0.3">
      <c r="A47" s="471" t="s">
        <v>52</v>
      </c>
      <c r="B47" s="471"/>
      <c r="C47" s="213"/>
      <c r="D47" s="213"/>
    </row>
    <row r="48" spans="1:5" ht="30" customHeight="1" x14ac:dyDescent="0.3">
      <c r="A48" s="471" t="s">
        <v>53</v>
      </c>
      <c r="B48" s="471"/>
      <c r="C48" s="213"/>
      <c r="D48" s="213"/>
    </row>
  </sheetData>
  <mergeCells count="9">
    <mergeCell ref="A5:C5"/>
    <mergeCell ref="A6:C6"/>
    <mergeCell ref="A7:C7"/>
    <mergeCell ref="A8:C8"/>
    <mergeCell ref="A44:C44"/>
    <mergeCell ref="A10:A13"/>
    <mergeCell ref="A19:A20"/>
    <mergeCell ref="A32:A33"/>
    <mergeCell ref="A16:D16"/>
  </mergeCells>
  <printOptions horizontalCentered="1"/>
  <pageMargins left="0.7" right="0.7" top="0.75" bottom="0.75" header="0.3" footer="0.3"/>
  <pageSetup scale="62" orientation="portrait" r:id="rId1"/>
  <headerFooter>
    <oddFooter>&amp;C&amp;8Page 1 of 13&amp;R&amp;8LGS-F024
V2025.1</oddFooter>
  </headerFooter>
  <drawing r:id="rId2"/>
  <legacyDrawing r:id="rId3"/>
  <controls>
    <mc:AlternateContent xmlns:mc="http://schemas.openxmlformats.org/markup-compatibility/2006">
      <mc:Choice Requires="x14">
        <control shapeId="27650" r:id="rId4" name="OptionButton2">
          <controlPr locked="0" autoLine="0" r:id="rId5">
            <anchor moveWithCells="1" sizeWithCells="1">
              <from>
                <xdr:col>1</xdr:col>
                <xdr:colOff>9525</xdr:colOff>
                <xdr:row>19</xdr:row>
                <xdr:rowOff>9525</xdr:rowOff>
              </from>
              <to>
                <xdr:col>1</xdr:col>
                <xdr:colOff>152400</xdr:colOff>
                <xdr:row>19</xdr:row>
                <xdr:rowOff>276225</xdr:rowOff>
              </to>
            </anchor>
          </controlPr>
        </control>
      </mc:Choice>
      <mc:Fallback>
        <control shapeId="27650" r:id="rId4" name="OptionButton2"/>
      </mc:Fallback>
    </mc:AlternateContent>
    <mc:AlternateContent xmlns:mc="http://schemas.openxmlformats.org/markup-compatibility/2006">
      <mc:Choice Requires="x14">
        <control shapeId="27649" r:id="rId6" name="OptionButton1">
          <controlPr locked="0" autoLine="0" r:id="rId7">
            <anchor moveWithCells="1" sizeWithCells="1">
              <from>
                <xdr:col>1</xdr:col>
                <xdr:colOff>0</xdr:colOff>
                <xdr:row>18</xdr:row>
                <xdr:rowOff>114300</xdr:rowOff>
              </from>
              <to>
                <xdr:col>1</xdr:col>
                <xdr:colOff>209550</xdr:colOff>
                <xdr:row>18</xdr:row>
                <xdr:rowOff>257175</xdr:rowOff>
              </to>
            </anchor>
          </controlPr>
        </control>
      </mc:Choice>
      <mc:Fallback>
        <control shapeId="27649" r:id="rId6" name="OptionButton1"/>
      </mc:Fallback>
    </mc:AlternateContent>
    <mc:AlternateContent xmlns:mc="http://schemas.openxmlformats.org/markup-compatibility/2006">
      <mc:Choice Requires="x14">
        <control shapeId="27651" r:id="rId8" name="Option Button 3">
          <controlPr defaultSize="0" autoFill="0" autoLine="0" autoPict="0">
            <anchor moveWithCells="1">
              <from>
                <xdr:col>1</xdr:col>
                <xdr:colOff>0</xdr:colOff>
                <xdr:row>31</xdr:row>
                <xdr:rowOff>19050</xdr:rowOff>
              </from>
              <to>
                <xdr:col>2</xdr:col>
                <xdr:colOff>57150</xdr:colOff>
                <xdr:row>31</xdr:row>
                <xdr:rowOff>247650</xdr:rowOff>
              </to>
            </anchor>
          </controlPr>
        </control>
      </mc:Choice>
    </mc:AlternateContent>
    <mc:AlternateContent xmlns:mc="http://schemas.openxmlformats.org/markup-compatibility/2006">
      <mc:Choice Requires="x14">
        <control shapeId="27652" r:id="rId9" name="Option Button 4">
          <controlPr defaultSize="0" autoFill="0" autoLine="0" autoPict="0">
            <anchor moveWithCells="1">
              <from>
                <xdr:col>1</xdr:col>
                <xdr:colOff>0</xdr:colOff>
                <xdr:row>32</xdr:row>
                <xdr:rowOff>9525</xdr:rowOff>
              </from>
              <to>
                <xdr:col>2</xdr:col>
                <xdr:colOff>57150</xdr:colOff>
                <xdr:row>33</xdr:row>
                <xdr:rowOff>9525</xdr:rowOff>
              </to>
            </anchor>
          </controlPr>
        </control>
      </mc:Choice>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I57"/>
  <sheetViews>
    <sheetView view="pageLayout" zoomScaleNormal="140" workbookViewId="0">
      <selection activeCell="C49" sqref="C49"/>
    </sheetView>
  </sheetViews>
  <sheetFormatPr defaultColWidth="9.140625" defaultRowHeight="12.75" x14ac:dyDescent="0.2"/>
  <cols>
    <col min="1" max="1" width="11.7109375" style="115" customWidth="1"/>
    <col min="2" max="2" width="19.85546875" style="115" customWidth="1"/>
    <col min="3" max="3" width="41.7109375" style="115" customWidth="1"/>
    <col min="4" max="4" width="11.7109375" style="115" customWidth="1"/>
    <col min="5" max="5" width="20.85546875" style="142" customWidth="1"/>
    <col min="6" max="16384" width="9.140625" style="115"/>
  </cols>
  <sheetData>
    <row r="1" spans="1:9" s="108" customFormat="1" ht="18" x14ac:dyDescent="0.25">
      <c r="A1" s="368"/>
      <c r="B1" s="168"/>
      <c r="C1" s="168"/>
      <c r="D1" s="369" t="s">
        <v>257</v>
      </c>
      <c r="E1" s="488">
        <f>+'Gross, Deductions, Net'!J1</f>
        <v>2025</v>
      </c>
      <c r="F1" s="107"/>
    </row>
    <row r="2" spans="1:9" s="108" customFormat="1" ht="15.75" x14ac:dyDescent="0.25">
      <c r="A2" s="94"/>
      <c r="B2" s="94"/>
      <c r="D2" s="93"/>
      <c r="E2" s="136" t="s">
        <v>70</v>
      </c>
      <c r="F2" s="107"/>
    </row>
    <row r="3" spans="1:9" s="108" customFormat="1" ht="15.75" x14ac:dyDescent="0.25">
      <c r="A3" s="642" t="str">
        <f>'Contact and Signature'!A6</f>
        <v>GEOTHERMAL OPERATOR - STATEMENT OF GROSS YIELD AND CLAIMED NET PROCEEDS</v>
      </c>
      <c r="B3" s="642"/>
      <c r="C3" s="642"/>
      <c r="D3" s="642"/>
      <c r="E3" s="642"/>
      <c r="F3" s="107"/>
    </row>
    <row r="4" spans="1:9" s="108" customFormat="1" ht="15" x14ac:dyDescent="0.2">
      <c r="A4" s="643" t="str">
        <f>'Contact and Signature'!A8</f>
        <v>For Production January 1 through December 31, 2024 (Tax Year 2024-2025)</v>
      </c>
      <c r="B4" s="643"/>
      <c r="C4" s="643"/>
      <c r="D4" s="643"/>
      <c r="E4" s="643"/>
      <c r="F4" s="107"/>
    </row>
    <row r="5" spans="1:9" s="108" customFormat="1" ht="15" x14ac:dyDescent="0.25">
      <c r="A5" s="623" t="s">
        <v>209</v>
      </c>
      <c r="B5" s="623"/>
      <c r="C5" s="623"/>
      <c r="D5" s="623"/>
      <c r="E5" s="623"/>
      <c r="F5" s="110"/>
      <c r="G5" s="110"/>
      <c r="H5" s="110"/>
      <c r="I5" s="107"/>
    </row>
    <row r="6" spans="1:9" s="108" customFormat="1" ht="15" x14ac:dyDescent="0.25">
      <c r="A6" s="109"/>
      <c r="B6" s="110"/>
      <c r="C6" s="110"/>
      <c r="D6" s="110"/>
      <c r="E6" s="137"/>
      <c r="F6" s="110"/>
      <c r="G6" s="110"/>
      <c r="H6" s="107"/>
      <c r="I6" s="107"/>
    </row>
    <row r="7" spans="1:9" s="108" customFormat="1" ht="15.75" x14ac:dyDescent="0.25">
      <c r="A7" s="113" t="s">
        <v>54</v>
      </c>
      <c r="B7" s="295" t="str">
        <f>IF(ISBLANK('Contact and Signature'!C23),"",'Contact and Signature'!C23)</f>
        <v/>
      </c>
      <c r="C7" s="113"/>
      <c r="D7" s="113" t="s">
        <v>55</v>
      </c>
      <c r="E7" s="297" t="str">
        <f>IF(ISBLANK('Contact and Signature'!C26),"",'Contact and Signature'!C26)</f>
        <v/>
      </c>
      <c r="F7" s="107"/>
    </row>
    <row r="8" spans="1:9" s="108" customFormat="1" ht="15.75" x14ac:dyDescent="0.25">
      <c r="A8" s="294" t="s">
        <v>46</v>
      </c>
      <c r="B8" s="296" t="str">
        <f>IF(ISBLANK('Contact and Signature'!C24),"",'Contact and Signature'!C24)</f>
        <v/>
      </c>
      <c r="C8" s="138"/>
      <c r="D8" s="294" t="s">
        <v>94</v>
      </c>
      <c r="E8" s="297" t="str">
        <f>IF(ISBLANK('Contact and Signature'!C25),"",'Contact and Signature'!C25)</f>
        <v/>
      </c>
    </row>
    <row r="9" spans="1:9" ht="14.25" customHeight="1" x14ac:dyDescent="0.2">
      <c r="A9" s="624" t="s">
        <v>11</v>
      </c>
      <c r="B9" s="624"/>
      <c r="C9" s="624"/>
      <c r="D9" s="624"/>
      <c r="E9" s="624"/>
    </row>
    <row r="10" spans="1:9" s="93" customFormat="1" ht="14.25" customHeight="1" x14ac:dyDescent="0.2">
      <c r="A10" s="624" t="s">
        <v>183</v>
      </c>
      <c r="B10" s="624"/>
      <c r="C10" s="624"/>
      <c r="D10" s="624"/>
      <c r="E10" s="624"/>
      <c r="F10" s="240"/>
      <c r="G10" s="240"/>
      <c r="H10" s="240"/>
    </row>
    <row r="11" spans="1:9" s="93" customFormat="1" ht="14.25" customHeight="1" x14ac:dyDescent="0.2">
      <c r="A11" s="240"/>
      <c r="B11" s="240"/>
      <c r="C11" s="240"/>
      <c r="D11" s="240"/>
      <c r="E11" s="240"/>
      <c r="F11" s="240"/>
      <c r="G11" s="240"/>
      <c r="H11" s="240"/>
    </row>
    <row r="12" spans="1:9" ht="14.25" customHeight="1" x14ac:dyDescent="0.2">
      <c r="A12" s="116" t="s">
        <v>12</v>
      </c>
      <c r="E12" s="139"/>
    </row>
    <row r="13" spans="1:9" ht="14.25" customHeight="1" x14ac:dyDescent="0.2">
      <c r="A13" s="115" t="s">
        <v>21</v>
      </c>
      <c r="E13" s="140" t="s">
        <v>14</v>
      </c>
    </row>
    <row r="14" spans="1:9" ht="14.25" customHeight="1" x14ac:dyDescent="0.2">
      <c r="A14" s="115" t="s">
        <v>13</v>
      </c>
      <c r="E14" s="141" t="s">
        <v>25</v>
      </c>
    </row>
    <row r="15" spans="1:9" ht="14.25" customHeight="1" x14ac:dyDescent="0.2">
      <c r="E15" s="141"/>
    </row>
    <row r="16" spans="1:9" ht="14.25" customHeight="1" thickBot="1" x14ac:dyDescent="0.25">
      <c r="A16" s="625" t="s">
        <v>23</v>
      </c>
      <c r="B16" s="625"/>
      <c r="C16" s="625"/>
      <c r="D16" s="625"/>
      <c r="E16" s="625"/>
    </row>
    <row r="17" spans="1:5" ht="14.25" customHeight="1" thickBot="1" x14ac:dyDescent="0.25">
      <c r="A17" s="618" t="s">
        <v>245</v>
      </c>
      <c r="B17" s="618"/>
      <c r="C17" s="618"/>
      <c r="D17" s="618"/>
      <c r="E17" s="618"/>
    </row>
    <row r="18" spans="1:5" ht="22.5" customHeight="1" thickBot="1" x14ac:dyDescent="0.25">
      <c r="A18" s="143"/>
      <c r="B18" s="120" t="s">
        <v>0</v>
      </c>
      <c r="C18" s="120" t="s">
        <v>1</v>
      </c>
      <c r="D18" s="120" t="s">
        <v>2</v>
      </c>
      <c r="E18" s="120" t="s">
        <v>3</v>
      </c>
    </row>
    <row r="19" spans="1:5" ht="21.6" customHeight="1" thickBot="1" x14ac:dyDescent="0.25">
      <c r="A19" s="613" t="s">
        <v>10</v>
      </c>
      <c r="B19" s="614" t="s">
        <v>231</v>
      </c>
      <c r="C19" s="613" t="s">
        <v>4</v>
      </c>
      <c r="D19" s="614" t="s">
        <v>230</v>
      </c>
      <c r="E19" s="641" t="s">
        <v>97</v>
      </c>
    </row>
    <row r="20" spans="1:5" s="121" customFormat="1" ht="21.6" customHeight="1" thickBot="1" x14ac:dyDescent="0.25">
      <c r="A20" s="613"/>
      <c r="B20" s="614"/>
      <c r="C20" s="613"/>
      <c r="D20" s="614"/>
      <c r="E20" s="641"/>
    </row>
    <row r="21" spans="1:5" ht="14.25" customHeight="1" x14ac:dyDescent="0.2">
      <c r="A21" s="284" t="s">
        <v>0</v>
      </c>
      <c r="B21" s="285"/>
      <c r="C21" s="285"/>
      <c r="D21" s="423"/>
      <c r="E21" s="418"/>
    </row>
    <row r="22" spans="1:5" ht="14.25" customHeight="1" x14ac:dyDescent="0.2">
      <c r="A22" s="308"/>
      <c r="B22" s="286"/>
      <c r="C22" s="286"/>
      <c r="D22" s="424"/>
      <c r="E22" s="419"/>
    </row>
    <row r="23" spans="1:5" ht="14.25" customHeight="1" x14ac:dyDescent="0.2">
      <c r="A23" s="308"/>
      <c r="B23" s="286"/>
      <c r="C23" s="286"/>
      <c r="D23" s="424"/>
      <c r="E23" s="419"/>
    </row>
    <row r="24" spans="1:5" ht="14.25" customHeight="1" x14ac:dyDescent="0.2">
      <c r="A24" s="286"/>
      <c r="B24" s="286"/>
      <c r="C24" s="286"/>
      <c r="D24" s="424"/>
      <c r="E24" s="419"/>
    </row>
    <row r="25" spans="1:5" ht="14.25" customHeight="1" x14ac:dyDescent="0.2">
      <c r="A25" s="309"/>
      <c r="B25" s="287"/>
      <c r="C25" s="309"/>
      <c r="D25" s="425"/>
      <c r="E25" s="420"/>
    </row>
    <row r="26" spans="1:5" ht="14.25" customHeight="1" x14ac:dyDescent="0.2">
      <c r="A26" s="309"/>
      <c r="B26" s="287"/>
      <c r="C26" s="309"/>
      <c r="D26" s="425"/>
      <c r="E26" s="420"/>
    </row>
    <row r="27" spans="1:5" ht="14.25" customHeight="1" x14ac:dyDescent="0.2">
      <c r="A27" s="286"/>
      <c r="B27" s="286"/>
      <c r="C27" s="286"/>
      <c r="D27" s="424"/>
      <c r="E27" s="419"/>
    </row>
    <row r="28" spans="1:5" ht="14.25" customHeight="1" thickBot="1" x14ac:dyDescent="0.25">
      <c r="A28" s="288"/>
      <c r="B28" s="288"/>
      <c r="C28" s="288"/>
      <c r="D28" s="426"/>
      <c r="E28" s="421"/>
    </row>
    <row r="29" spans="1:5" ht="14.25" customHeight="1" thickBot="1" x14ac:dyDescent="0.25">
      <c r="A29" s="638" t="s">
        <v>205</v>
      </c>
      <c r="B29" s="639"/>
      <c r="C29" s="639"/>
      <c r="D29" s="640"/>
      <c r="E29" s="422">
        <f>SUM(E21:E28)</f>
        <v>0</v>
      </c>
    </row>
    <row r="30" spans="1:5" ht="14.25" customHeight="1" x14ac:dyDescent="0.2">
      <c r="A30" s="284" t="s">
        <v>1</v>
      </c>
      <c r="B30" s="285"/>
      <c r="C30" s="285"/>
      <c r="D30" s="423"/>
      <c r="E30" s="418"/>
    </row>
    <row r="31" spans="1:5" ht="14.25" customHeight="1" x14ac:dyDescent="0.2">
      <c r="A31" s="286"/>
      <c r="B31" s="286"/>
      <c r="C31" s="286"/>
      <c r="D31" s="424"/>
      <c r="E31" s="419"/>
    </row>
    <row r="32" spans="1:5" ht="14.25" customHeight="1" x14ac:dyDescent="0.2">
      <c r="A32" s="286"/>
      <c r="B32" s="286"/>
      <c r="C32" s="286"/>
      <c r="D32" s="424"/>
      <c r="E32" s="419"/>
    </row>
    <row r="33" spans="1:5" ht="14.25" customHeight="1" x14ac:dyDescent="0.2">
      <c r="A33" s="286"/>
      <c r="B33" s="286"/>
      <c r="C33" s="286"/>
      <c r="D33" s="424"/>
      <c r="E33" s="419"/>
    </row>
    <row r="34" spans="1:5" ht="14.25" customHeight="1" x14ac:dyDescent="0.2">
      <c r="A34" s="286"/>
      <c r="B34" s="286"/>
      <c r="C34" s="286"/>
      <c r="D34" s="424"/>
      <c r="E34" s="419"/>
    </row>
    <row r="35" spans="1:5" ht="14.25" customHeight="1" x14ac:dyDescent="0.2">
      <c r="A35" s="286"/>
      <c r="B35" s="286"/>
      <c r="C35" s="286"/>
      <c r="D35" s="424"/>
      <c r="E35" s="419"/>
    </row>
    <row r="36" spans="1:5" ht="14.25" customHeight="1" x14ac:dyDescent="0.2">
      <c r="A36" s="286"/>
      <c r="B36" s="286"/>
      <c r="C36" s="286"/>
      <c r="D36" s="424"/>
      <c r="E36" s="419"/>
    </row>
    <row r="37" spans="1:5" ht="14.25" customHeight="1" thickBot="1" x14ac:dyDescent="0.25">
      <c r="A37" s="288"/>
      <c r="B37" s="288"/>
      <c r="C37" s="288"/>
      <c r="D37" s="426"/>
      <c r="E37" s="421"/>
    </row>
    <row r="38" spans="1:5" ht="14.25" customHeight="1" thickBot="1" x14ac:dyDescent="0.25">
      <c r="A38" s="638" t="s">
        <v>207</v>
      </c>
      <c r="B38" s="639"/>
      <c r="C38" s="639"/>
      <c r="D38" s="640"/>
      <c r="E38" s="422">
        <f>SUM(E30:E37)</f>
        <v>0</v>
      </c>
    </row>
    <row r="39" spans="1:5" ht="14.25" customHeight="1" x14ac:dyDescent="0.2">
      <c r="A39" s="284" t="s">
        <v>2</v>
      </c>
      <c r="B39" s="285"/>
      <c r="C39" s="285"/>
      <c r="D39" s="423"/>
      <c r="E39" s="419"/>
    </row>
    <row r="40" spans="1:5" ht="14.25" customHeight="1" x14ac:dyDescent="0.2">
      <c r="A40" s="286"/>
      <c r="B40" s="286"/>
      <c r="C40" s="286"/>
      <c r="D40" s="424"/>
      <c r="E40" s="419"/>
    </row>
    <row r="41" spans="1:5" ht="14.25" customHeight="1" x14ac:dyDescent="0.2">
      <c r="A41" s="286"/>
      <c r="B41" s="286"/>
      <c r="C41" s="286"/>
      <c r="D41" s="424"/>
      <c r="E41" s="419"/>
    </row>
    <row r="42" spans="1:5" ht="14.25" customHeight="1" x14ac:dyDescent="0.2">
      <c r="A42" s="286"/>
      <c r="B42" s="286"/>
      <c r="C42" s="286"/>
      <c r="D42" s="424"/>
      <c r="E42" s="419"/>
    </row>
    <row r="43" spans="1:5" ht="14.25" customHeight="1" x14ac:dyDescent="0.2">
      <c r="A43" s="286"/>
      <c r="B43" s="286"/>
      <c r="C43" s="286"/>
      <c r="D43" s="424"/>
      <c r="E43" s="419"/>
    </row>
    <row r="44" spans="1:5" ht="14.25" customHeight="1" x14ac:dyDescent="0.2">
      <c r="A44" s="286"/>
      <c r="B44" s="286"/>
      <c r="C44" s="286"/>
      <c r="D44" s="424"/>
      <c r="E44" s="419"/>
    </row>
    <row r="45" spans="1:5" ht="14.25" customHeight="1" x14ac:dyDescent="0.2">
      <c r="A45" s="286"/>
      <c r="B45" s="286"/>
      <c r="C45" s="286"/>
      <c r="D45" s="424"/>
      <c r="E45" s="419"/>
    </row>
    <row r="46" spans="1:5" ht="14.25" customHeight="1" thickBot="1" x14ac:dyDescent="0.25">
      <c r="A46" s="288"/>
      <c r="B46" s="288"/>
      <c r="C46" s="288"/>
      <c r="D46" s="426"/>
      <c r="E46" s="421"/>
    </row>
    <row r="47" spans="1:5" ht="14.25" customHeight="1" thickBot="1" x14ac:dyDescent="0.25">
      <c r="A47" s="638" t="s">
        <v>206</v>
      </c>
      <c r="B47" s="639"/>
      <c r="C47" s="639"/>
      <c r="D47" s="640"/>
      <c r="E47" s="422">
        <f>SUM(E39:E46)</f>
        <v>0</v>
      </c>
    </row>
    <row r="48" spans="1:5" ht="14.25" customHeight="1" x14ac:dyDescent="0.2">
      <c r="A48" s="284" t="s">
        <v>3</v>
      </c>
      <c r="B48" s="285"/>
      <c r="C48" s="285"/>
      <c r="D48" s="423"/>
      <c r="E48" s="418"/>
    </row>
    <row r="49" spans="1:5" ht="14.25" customHeight="1" x14ac:dyDescent="0.2">
      <c r="A49" s="286"/>
      <c r="B49" s="286"/>
      <c r="C49" s="286"/>
      <c r="D49" s="424"/>
      <c r="E49" s="419"/>
    </row>
    <row r="50" spans="1:5" ht="14.25" customHeight="1" x14ac:dyDescent="0.2">
      <c r="A50" s="286"/>
      <c r="B50" s="286"/>
      <c r="C50" s="286"/>
      <c r="D50" s="424"/>
      <c r="E50" s="419"/>
    </row>
    <row r="51" spans="1:5" ht="14.25" customHeight="1" x14ac:dyDescent="0.2">
      <c r="A51" s="286"/>
      <c r="B51" s="286"/>
      <c r="C51" s="286"/>
      <c r="D51" s="424"/>
      <c r="E51" s="419"/>
    </row>
    <row r="52" spans="1:5" ht="14.25" customHeight="1" x14ac:dyDescent="0.2">
      <c r="A52" s="286"/>
      <c r="B52" s="286"/>
      <c r="C52" s="286"/>
      <c r="D52" s="424"/>
      <c r="E52" s="419"/>
    </row>
    <row r="53" spans="1:5" ht="14.25" customHeight="1" x14ac:dyDescent="0.2">
      <c r="A53" s="286"/>
      <c r="B53" s="286"/>
      <c r="C53" s="286"/>
      <c r="D53" s="424"/>
      <c r="E53" s="419"/>
    </row>
    <row r="54" spans="1:5" ht="14.25" customHeight="1" x14ac:dyDescent="0.2">
      <c r="A54" s="286"/>
      <c r="B54" s="286"/>
      <c r="C54" s="286"/>
      <c r="D54" s="424"/>
      <c r="E54" s="419"/>
    </row>
    <row r="55" spans="1:5" ht="14.25" customHeight="1" thickBot="1" x14ac:dyDescent="0.25">
      <c r="A55" s="288"/>
      <c r="B55" s="288"/>
      <c r="C55" s="288"/>
      <c r="D55" s="426"/>
      <c r="E55" s="421"/>
    </row>
    <row r="56" spans="1:5" ht="14.25" customHeight="1" thickBot="1" x14ac:dyDescent="0.25">
      <c r="A56" s="638" t="s">
        <v>208</v>
      </c>
      <c r="B56" s="639"/>
      <c r="C56" s="639"/>
      <c r="D56" s="640"/>
      <c r="E56" s="422">
        <f>SUM(E48:E55)</f>
        <v>0</v>
      </c>
    </row>
    <row r="57" spans="1:5" ht="18" customHeight="1" thickBot="1" x14ac:dyDescent="0.25">
      <c r="A57" s="609" t="s">
        <v>218</v>
      </c>
      <c r="B57" s="610"/>
      <c r="C57" s="610"/>
      <c r="D57" s="611"/>
      <c r="E57" s="422">
        <f>E56+E47+E38+E29</f>
        <v>0</v>
      </c>
    </row>
  </sheetData>
  <mergeCells count="17">
    <mergeCell ref="A56:D56"/>
    <mergeCell ref="A57:D57"/>
    <mergeCell ref="A10:E10"/>
    <mergeCell ref="A3:E3"/>
    <mergeCell ref="A4:E4"/>
    <mergeCell ref="A29:D29"/>
    <mergeCell ref="A38:D38"/>
    <mergeCell ref="A47:D47"/>
    <mergeCell ref="A5:E5"/>
    <mergeCell ref="A9:E9"/>
    <mergeCell ref="A16:E16"/>
    <mergeCell ref="A17:E17"/>
    <mergeCell ref="A19:A20"/>
    <mergeCell ref="B19:B20"/>
    <mergeCell ref="C19:C20"/>
    <mergeCell ref="D19:D20"/>
    <mergeCell ref="E19:E20"/>
  </mergeCells>
  <printOptions horizontalCentered="1"/>
  <pageMargins left="0.25" right="0.25" top="0.5" bottom="0.75" header="0.3" footer="0.3"/>
  <pageSetup scale="84" orientation="portrait" r:id="rId1"/>
  <headerFooter>
    <oddFooter>&amp;C&amp;8Page 10 of 13&amp;R&amp;8LGS-F024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N33"/>
  <sheetViews>
    <sheetView view="pageLayout" zoomScaleNormal="120" workbookViewId="0">
      <selection activeCell="H36" sqref="H36"/>
    </sheetView>
  </sheetViews>
  <sheetFormatPr defaultColWidth="9.140625" defaultRowHeight="11.25" x14ac:dyDescent="0.2"/>
  <cols>
    <col min="1" max="1" width="7.42578125" style="146" customWidth="1"/>
    <col min="2" max="2" width="18.7109375" style="146" customWidth="1"/>
    <col min="3" max="6" width="12.7109375" style="146" customWidth="1"/>
    <col min="7" max="7" width="15.28515625" style="146" customWidth="1"/>
    <col min="8" max="8" width="12.7109375" style="146" customWidth="1"/>
    <col min="9" max="9" width="15.7109375" style="146" customWidth="1"/>
    <col min="10" max="10" width="18.7109375" style="166" customWidth="1"/>
    <col min="11" max="16384" width="9.140625" style="146"/>
  </cols>
  <sheetData>
    <row r="1" spans="1:14" s="108" customFormat="1" ht="18" x14ac:dyDescent="0.25">
      <c r="A1" s="105"/>
      <c r="B1" s="106"/>
      <c r="C1" s="106"/>
      <c r="D1" s="106"/>
      <c r="E1" s="106"/>
      <c r="F1" s="106"/>
      <c r="G1" s="106"/>
      <c r="H1" s="106"/>
      <c r="I1" s="283" t="s">
        <v>258</v>
      </c>
      <c r="J1" s="105">
        <f>+'Gross, Deductions, Net'!J1</f>
        <v>2025</v>
      </c>
      <c r="K1" s="107"/>
    </row>
    <row r="2" spans="1:14" s="108" customFormat="1" ht="15.75" x14ac:dyDescent="0.25">
      <c r="A2" s="94"/>
      <c r="B2" s="93"/>
      <c r="C2" s="94"/>
      <c r="E2" s="144"/>
      <c r="J2" s="95" t="s">
        <v>240</v>
      </c>
      <c r="K2" s="107"/>
    </row>
    <row r="3" spans="1:14" s="108" customFormat="1" ht="15.75" x14ac:dyDescent="0.2">
      <c r="A3" s="644" t="str">
        <f>'Contact and Signature'!A6</f>
        <v>GEOTHERMAL OPERATOR - STATEMENT OF GROSS YIELD AND CLAIMED NET PROCEEDS</v>
      </c>
      <c r="B3" s="644"/>
      <c r="C3" s="644"/>
      <c r="D3" s="644"/>
      <c r="E3" s="644"/>
      <c r="F3" s="644"/>
      <c r="G3" s="644"/>
      <c r="H3" s="644"/>
      <c r="I3" s="644"/>
      <c r="J3" s="644"/>
      <c r="K3" s="107"/>
    </row>
    <row r="4" spans="1:14" s="108" customFormat="1" ht="15" customHeight="1" x14ac:dyDescent="0.2">
      <c r="A4" s="645" t="str">
        <f>'Contact and Signature'!A8</f>
        <v>For Production January 1 through December 31, 2024 (Tax Year 2024-2025)</v>
      </c>
      <c r="B4" s="645"/>
      <c r="C4" s="645"/>
      <c r="D4" s="645"/>
      <c r="E4" s="645"/>
      <c r="F4" s="645"/>
      <c r="G4" s="645"/>
      <c r="H4" s="645"/>
      <c r="I4" s="645"/>
      <c r="J4" s="645"/>
    </row>
    <row r="5" spans="1:14" s="108" customFormat="1" ht="15.75" x14ac:dyDescent="0.2">
      <c r="A5" s="646" t="s">
        <v>71</v>
      </c>
      <c r="B5" s="646"/>
      <c r="C5" s="646"/>
      <c r="D5" s="646"/>
      <c r="E5" s="646"/>
      <c r="F5" s="646"/>
      <c r="G5" s="646"/>
      <c r="H5" s="646"/>
      <c r="I5" s="646"/>
      <c r="J5" s="646"/>
    </row>
    <row r="6" spans="1:14" s="108" customFormat="1" ht="15" x14ac:dyDescent="0.25">
      <c r="A6" s="109"/>
      <c r="B6" s="110"/>
      <c r="C6" s="110"/>
      <c r="D6" s="110"/>
      <c r="E6" s="110"/>
      <c r="F6" s="110"/>
      <c r="G6" s="110"/>
      <c r="H6" s="107"/>
      <c r="I6" s="107"/>
    </row>
    <row r="7" spans="1:14" s="108" customFormat="1" ht="15.75" x14ac:dyDescent="0.25">
      <c r="B7" s="95" t="s">
        <v>54</v>
      </c>
      <c r="C7" s="295" t="str">
        <f>IF(ISBLANK('Contact and Signature'!C23),"",'Contact and Signature'!C23)</f>
        <v/>
      </c>
      <c r="D7" s="112"/>
      <c r="E7" s="112"/>
      <c r="F7" s="112"/>
      <c r="G7" s="112"/>
      <c r="H7" s="112"/>
      <c r="I7" s="95" t="s">
        <v>55</v>
      </c>
      <c r="J7" s="297" t="str">
        <f>IF(ISBLANK('Contact and Signature'!C26),"",'Contact and Signature'!C26)</f>
        <v/>
      </c>
      <c r="K7" s="107"/>
    </row>
    <row r="8" spans="1:14" s="108" customFormat="1" ht="16.5" thickBot="1" x14ac:dyDescent="0.3">
      <c r="B8" s="299" t="s">
        <v>46</v>
      </c>
      <c r="C8" s="296" t="str">
        <f>IF(ISBLANK('Contact and Signature'!C24),"",'Contact and Signature'!C24)</f>
        <v/>
      </c>
      <c r="D8" s="310"/>
      <c r="E8" s="138"/>
      <c r="I8" s="95" t="s">
        <v>94</v>
      </c>
      <c r="J8" s="297" t="str">
        <f>IF(ISBLANK('Contact and Signature'!C25),"",'Contact and Signature'!C25)</f>
        <v/>
      </c>
    </row>
    <row r="9" spans="1:14" ht="24" customHeight="1" thickBot="1" x14ac:dyDescent="0.25">
      <c r="A9" s="618" t="s">
        <v>16</v>
      </c>
      <c r="B9" s="648"/>
      <c r="C9" s="618"/>
      <c r="D9" s="618"/>
      <c r="E9" s="618"/>
      <c r="F9" s="618"/>
      <c r="G9" s="618"/>
      <c r="H9" s="618"/>
      <c r="I9" s="618"/>
      <c r="J9" s="618"/>
      <c r="K9" s="145"/>
      <c r="L9" s="145"/>
      <c r="M9" s="145"/>
      <c r="N9" s="145"/>
    </row>
    <row r="10" spans="1:14" s="144" customFormat="1" ht="26.25" thickBot="1" x14ac:dyDescent="0.25">
      <c r="A10" s="120"/>
      <c r="B10" s="120" t="s">
        <v>0</v>
      </c>
      <c r="C10" s="120" t="s">
        <v>1</v>
      </c>
      <c r="D10" s="120" t="s">
        <v>2</v>
      </c>
      <c r="E10" s="120" t="s">
        <v>3</v>
      </c>
      <c r="F10" s="120" t="s">
        <v>60</v>
      </c>
      <c r="G10" s="120" t="s">
        <v>83</v>
      </c>
      <c r="H10" s="120" t="s">
        <v>181</v>
      </c>
      <c r="I10" s="120" t="s">
        <v>187</v>
      </c>
      <c r="J10" s="147" t="s">
        <v>17</v>
      </c>
      <c r="K10" s="148"/>
      <c r="L10" s="148"/>
      <c r="M10" s="148"/>
      <c r="N10" s="148"/>
    </row>
    <row r="11" spans="1:14" s="151" customFormat="1" ht="64.7" customHeight="1" thickBot="1" x14ac:dyDescent="0.25">
      <c r="A11" s="131" t="s">
        <v>10</v>
      </c>
      <c r="B11" s="131" t="s">
        <v>241</v>
      </c>
      <c r="C11" s="131" t="s">
        <v>193</v>
      </c>
      <c r="D11" s="131" t="s">
        <v>194</v>
      </c>
      <c r="E11" s="131" t="s">
        <v>215</v>
      </c>
      <c r="F11" s="131" t="s">
        <v>216</v>
      </c>
      <c r="G11" s="149" t="s">
        <v>195</v>
      </c>
      <c r="H11" s="131" t="s">
        <v>27</v>
      </c>
      <c r="I11" s="131" t="s">
        <v>196</v>
      </c>
      <c r="J11" s="150"/>
    </row>
    <row r="12" spans="1:14" s="153" customFormat="1" ht="22.7" customHeight="1" x14ac:dyDescent="0.2">
      <c r="A12" s="152" t="s">
        <v>0</v>
      </c>
      <c r="B12" s="341"/>
      <c r="C12" s="342">
        <f>'Sch C Additions'!D28</f>
        <v>0</v>
      </c>
      <c r="D12" s="342">
        <f>'Sch C-1 Transfers In'!E28</f>
        <v>0</v>
      </c>
      <c r="E12" s="342">
        <f>'Sch D Deletions'!E27</f>
        <v>0</v>
      </c>
      <c r="F12" s="342">
        <f>'Sch D-1 Transfers Out'!E29</f>
        <v>0</v>
      </c>
      <c r="G12" s="342">
        <f>B12+C12+D12-E12-F12</f>
        <v>0</v>
      </c>
      <c r="H12" s="343">
        <v>0.05</v>
      </c>
      <c r="I12" s="344">
        <f>ROUND(G12*H12,0)</f>
        <v>0</v>
      </c>
      <c r="J12" s="345"/>
    </row>
    <row r="13" spans="1:14" s="153" customFormat="1" ht="22.7" customHeight="1" x14ac:dyDescent="0.2">
      <c r="A13" s="154" t="s">
        <v>1</v>
      </c>
      <c r="B13" s="346"/>
      <c r="C13" s="347">
        <f>'Sch C Additions'!D37</f>
        <v>0</v>
      </c>
      <c r="D13" s="347">
        <f>'Sch C-1 Transfers In'!E37</f>
        <v>0</v>
      </c>
      <c r="E13" s="347">
        <f>'Sch D Deletions'!E36</f>
        <v>0</v>
      </c>
      <c r="F13" s="347">
        <f>'Sch D-1 Transfers Out'!E38</f>
        <v>0</v>
      </c>
      <c r="G13" s="347">
        <f t="shared" ref="G13:G15" si="0">B13+C13+D13-E13-F13</f>
        <v>0</v>
      </c>
      <c r="H13" s="348">
        <v>0.05</v>
      </c>
      <c r="I13" s="349">
        <f t="shared" ref="I13:I15" si="1">ROUND(G13*H13,0)</f>
        <v>0</v>
      </c>
      <c r="J13" s="350"/>
    </row>
    <row r="14" spans="1:14" s="153" customFormat="1" ht="22.7" customHeight="1" x14ac:dyDescent="0.2">
      <c r="A14" s="154" t="s">
        <v>2</v>
      </c>
      <c r="B14" s="346"/>
      <c r="C14" s="347">
        <f>'Sch C Additions'!D46</f>
        <v>0</v>
      </c>
      <c r="D14" s="347">
        <f>'Sch C-1 Transfers In'!E46</f>
        <v>0</v>
      </c>
      <c r="E14" s="347">
        <f>'Sch D Deletions'!E45</f>
        <v>0</v>
      </c>
      <c r="F14" s="347">
        <f>'Sch D-1 Transfers Out'!E47</f>
        <v>0</v>
      </c>
      <c r="G14" s="347">
        <f t="shared" si="0"/>
        <v>0</v>
      </c>
      <c r="H14" s="348">
        <v>0.1</v>
      </c>
      <c r="I14" s="349">
        <f t="shared" si="1"/>
        <v>0</v>
      </c>
      <c r="J14" s="350"/>
    </row>
    <row r="15" spans="1:14" s="153" customFormat="1" ht="22.7" customHeight="1" thickBot="1" x14ac:dyDescent="0.25">
      <c r="A15" s="155" t="s">
        <v>3</v>
      </c>
      <c r="B15" s="351"/>
      <c r="C15" s="352">
        <f>'Sch C Additions'!D55</f>
        <v>0</v>
      </c>
      <c r="D15" s="352">
        <f>'Sch C-1 Transfers In'!E55</f>
        <v>0</v>
      </c>
      <c r="E15" s="352">
        <f>'Sch D Deletions'!E54</f>
        <v>0</v>
      </c>
      <c r="F15" s="352">
        <f>'Sch D-1 Transfers Out'!E56</f>
        <v>0</v>
      </c>
      <c r="G15" s="352">
        <f t="shared" si="0"/>
        <v>0</v>
      </c>
      <c r="H15" s="353">
        <v>0.2</v>
      </c>
      <c r="I15" s="354">
        <f t="shared" si="1"/>
        <v>0</v>
      </c>
      <c r="J15" s="355"/>
    </row>
    <row r="16" spans="1:14" ht="22.7" customHeight="1" thickBot="1" x14ac:dyDescent="0.25">
      <c r="A16" s="156" t="s">
        <v>103</v>
      </c>
      <c r="B16" s="356">
        <f>SUM(B12:B15)</f>
        <v>0</v>
      </c>
      <c r="C16" s="357">
        <f>SUM(C12:C15)</f>
        <v>0</v>
      </c>
      <c r="D16" s="357">
        <f t="shared" ref="D16:I16" si="2">SUM(D12:D15)</f>
        <v>0</v>
      </c>
      <c r="E16" s="357">
        <f t="shared" si="2"/>
        <v>0</v>
      </c>
      <c r="F16" s="357">
        <f t="shared" si="2"/>
        <v>0</v>
      </c>
      <c r="G16" s="357">
        <f t="shared" si="2"/>
        <v>0</v>
      </c>
      <c r="H16" s="358"/>
      <c r="I16" s="357">
        <f t="shared" si="2"/>
        <v>0</v>
      </c>
      <c r="J16" s="359"/>
    </row>
    <row r="17" spans="1:10" ht="13.5" customHeight="1" thickBot="1" x14ac:dyDescent="0.25">
      <c r="A17" s="157"/>
      <c r="B17" s="158"/>
      <c r="C17" s="134"/>
      <c r="D17" s="134"/>
      <c r="E17" s="134"/>
      <c r="F17" s="134"/>
      <c r="G17" s="134"/>
      <c r="H17" s="159"/>
      <c r="I17" s="134"/>
      <c r="J17" s="134"/>
    </row>
    <row r="18" spans="1:10" ht="26.25" thickBot="1" x14ac:dyDescent="0.25">
      <c r="A18" s="108"/>
      <c r="B18" s="108"/>
      <c r="C18" s="108"/>
      <c r="D18" s="108"/>
      <c r="E18" s="108"/>
      <c r="F18" s="108"/>
      <c r="G18" s="108"/>
      <c r="H18" s="108"/>
      <c r="I18" s="108"/>
      <c r="J18" s="147" t="s">
        <v>17</v>
      </c>
    </row>
    <row r="19" spans="1:10" s="153" customFormat="1" ht="34.5" customHeight="1" thickBot="1" x14ac:dyDescent="0.25">
      <c r="A19" s="360">
        <v>2</v>
      </c>
      <c r="B19" s="649" t="s">
        <v>266</v>
      </c>
      <c r="C19" s="649"/>
      <c r="D19" s="649"/>
      <c r="E19" s="649"/>
      <c r="F19" s="649"/>
      <c r="G19" s="649"/>
      <c r="H19" s="347">
        <f>I16</f>
        <v>0</v>
      </c>
      <c r="I19" s="160"/>
      <c r="J19" s="161"/>
    </row>
    <row r="20" spans="1:10" s="153" customFormat="1" ht="34.5" customHeight="1" thickBot="1" x14ac:dyDescent="0.25">
      <c r="A20" s="360">
        <v>3</v>
      </c>
      <c r="B20" s="649" t="s">
        <v>265</v>
      </c>
      <c r="C20" s="649"/>
      <c r="D20" s="649"/>
      <c r="E20" s="649"/>
      <c r="F20" s="649"/>
      <c r="G20" s="649"/>
      <c r="H20" s="361">
        <f>'Sch D Deletions'!H55</f>
        <v>0</v>
      </c>
      <c r="I20" s="160"/>
      <c r="J20" s="161"/>
    </row>
    <row r="21" spans="1:10" s="153" customFormat="1" ht="34.5" customHeight="1" thickBot="1" x14ac:dyDescent="0.25">
      <c r="A21" s="360">
        <v>4</v>
      </c>
      <c r="B21" s="650" t="s">
        <v>261</v>
      </c>
      <c r="C21" s="651"/>
      <c r="D21" s="651"/>
      <c r="E21" s="651"/>
      <c r="F21" s="651"/>
      <c r="G21" s="652"/>
      <c r="H21" s="362">
        <f>SUM(H19:H20)</f>
        <v>0</v>
      </c>
      <c r="I21" s="160"/>
      <c r="J21" s="161"/>
    </row>
    <row r="22" spans="1:10" ht="10.5" customHeight="1" thickBot="1" x14ac:dyDescent="0.25">
      <c r="A22" s="108"/>
      <c r="B22" s="108"/>
      <c r="C22" s="108"/>
      <c r="D22" s="108"/>
      <c r="E22" s="108"/>
      <c r="F22" s="108"/>
      <c r="G22" s="108"/>
      <c r="H22" s="108"/>
      <c r="I22" s="108"/>
      <c r="J22" s="134"/>
    </row>
    <row r="23" spans="1:10" s="153" customFormat="1" ht="23.25" customHeight="1" thickBot="1" x14ac:dyDescent="0.25">
      <c r="A23" s="653" t="s">
        <v>17</v>
      </c>
      <c r="B23" s="653"/>
      <c r="C23" s="653"/>
      <c r="D23" s="653"/>
      <c r="E23" s="653"/>
      <c r="F23" s="653"/>
      <c r="G23" s="653"/>
      <c r="H23" s="653"/>
      <c r="I23" s="653"/>
      <c r="J23" s="653"/>
    </row>
    <row r="24" spans="1:10" s="153" customFormat="1" ht="21" customHeight="1" thickBot="1" x14ac:dyDescent="0.25">
      <c r="A24" s="363" t="s">
        <v>0</v>
      </c>
      <c r="B24" s="364"/>
      <c r="C24" s="364"/>
      <c r="D24" s="364"/>
      <c r="E24" s="364"/>
      <c r="F24" s="364"/>
      <c r="G24" s="364"/>
      <c r="H24" s="365">
        <v>0.05</v>
      </c>
      <c r="I24" s="364"/>
      <c r="J24" s="364"/>
    </row>
    <row r="25" spans="1:10" s="153" customFormat="1" ht="21" customHeight="1" thickBot="1" x14ac:dyDescent="0.25">
      <c r="A25" s="363" t="s">
        <v>1</v>
      </c>
      <c r="B25" s="364"/>
      <c r="C25" s="364"/>
      <c r="D25" s="364"/>
      <c r="E25" s="364"/>
      <c r="F25" s="364"/>
      <c r="G25" s="364"/>
      <c r="H25" s="365">
        <v>0.05</v>
      </c>
      <c r="I25" s="364"/>
      <c r="J25" s="364"/>
    </row>
    <row r="26" spans="1:10" s="153" customFormat="1" ht="21.75" customHeight="1" thickBot="1" x14ac:dyDescent="0.25">
      <c r="A26" s="363" t="s">
        <v>2</v>
      </c>
      <c r="B26" s="364"/>
      <c r="C26" s="364"/>
      <c r="D26" s="364"/>
      <c r="E26" s="364"/>
      <c r="F26" s="364"/>
      <c r="G26" s="364"/>
      <c r="H26" s="365">
        <v>0.1</v>
      </c>
      <c r="I26" s="364"/>
      <c r="J26" s="364"/>
    </row>
    <row r="27" spans="1:10" s="153" customFormat="1" ht="21.75" customHeight="1" thickBot="1" x14ac:dyDescent="0.25">
      <c r="A27" s="363" t="s">
        <v>3</v>
      </c>
      <c r="B27" s="364"/>
      <c r="C27" s="364"/>
      <c r="D27" s="364"/>
      <c r="E27" s="364"/>
      <c r="F27" s="364"/>
      <c r="G27" s="364"/>
      <c r="H27" s="365">
        <v>0.2</v>
      </c>
      <c r="I27" s="364"/>
      <c r="J27" s="364"/>
    </row>
    <row r="28" spans="1:10" s="153" customFormat="1" ht="21" customHeight="1" thickBot="1" x14ac:dyDescent="0.25">
      <c r="A28" s="364"/>
      <c r="B28" s="366" t="s">
        <v>18</v>
      </c>
      <c r="C28" s="364"/>
      <c r="D28" s="364"/>
      <c r="E28" s="364"/>
      <c r="F28" s="364"/>
      <c r="G28" s="364"/>
      <c r="H28" s="367"/>
      <c r="I28" s="364"/>
      <c r="J28" s="364"/>
    </row>
    <row r="29" spans="1:10" s="153" customFormat="1" ht="21" customHeight="1" x14ac:dyDescent="0.2">
      <c r="A29" s="414"/>
      <c r="B29" s="415"/>
      <c r="C29" s="414"/>
      <c r="D29" s="414"/>
      <c r="E29" s="414"/>
      <c r="F29" s="414"/>
      <c r="G29" s="414"/>
      <c r="H29" s="416"/>
      <c r="I29" s="414"/>
      <c r="J29" s="414"/>
    </row>
    <row r="30" spans="1:10" ht="21" customHeight="1" x14ac:dyDescent="0.2">
      <c r="A30" s="162"/>
      <c r="B30" s="163" t="s">
        <v>28</v>
      </c>
      <c r="C30" s="164"/>
      <c r="D30" s="108"/>
      <c r="E30" s="108"/>
      <c r="F30" s="108"/>
      <c r="G30" s="108"/>
      <c r="H30" s="108"/>
      <c r="I30" s="108"/>
      <c r="J30" s="134"/>
    </row>
    <row r="31" spans="1:10" ht="21" customHeight="1" x14ac:dyDescent="0.2">
      <c r="A31" s="162"/>
      <c r="B31" s="163" t="s">
        <v>29</v>
      </c>
      <c r="C31" s="165"/>
      <c r="D31" s="108"/>
      <c r="E31" s="108"/>
      <c r="F31" s="108"/>
      <c r="G31" s="108"/>
      <c r="H31" s="108"/>
      <c r="I31" s="108"/>
      <c r="J31" s="134"/>
    </row>
    <row r="32" spans="1:10" ht="21" customHeight="1" x14ac:dyDescent="0.2">
      <c r="A32" s="162"/>
      <c r="B32" s="163" t="s">
        <v>30</v>
      </c>
      <c r="C32" s="165"/>
      <c r="D32" s="108"/>
      <c r="E32" s="108"/>
      <c r="F32" s="108"/>
      <c r="G32" s="108"/>
      <c r="H32" s="108"/>
      <c r="I32" s="108"/>
      <c r="J32" s="134"/>
    </row>
    <row r="33" spans="1:10" ht="21" customHeight="1" x14ac:dyDescent="0.2">
      <c r="A33" s="647" t="s">
        <v>31</v>
      </c>
      <c r="B33" s="647"/>
      <c r="C33" s="164"/>
      <c r="D33" s="134"/>
      <c r="E33" s="134"/>
      <c r="F33" s="134"/>
      <c r="G33" s="134"/>
      <c r="H33" s="134"/>
      <c r="I33" s="134"/>
      <c r="J33" s="134"/>
    </row>
  </sheetData>
  <mergeCells count="9">
    <mergeCell ref="A3:J3"/>
    <mergeCell ref="A4:J4"/>
    <mergeCell ref="A5:J5"/>
    <mergeCell ref="A33:B33"/>
    <mergeCell ref="A9:J9"/>
    <mergeCell ref="B19:G19"/>
    <mergeCell ref="B20:G20"/>
    <mergeCell ref="B21:G21"/>
    <mergeCell ref="A23:J23"/>
  </mergeCells>
  <printOptions horizontalCentered="1"/>
  <pageMargins left="0.25" right="0.25" top="0.5" bottom="0.75" header="0.3" footer="0.3"/>
  <pageSetup scale="74" orientation="portrait" r:id="rId1"/>
  <headerFooter>
    <oddFooter>&amp;C&amp;8Page 11 of 13&amp;R&amp;8LGS-F024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56"/>
  <sheetViews>
    <sheetView view="pageLayout" zoomScaleNormal="130" workbookViewId="0">
      <selection activeCell="E38" sqref="E38"/>
    </sheetView>
  </sheetViews>
  <sheetFormatPr defaultRowHeight="12.75" x14ac:dyDescent="0.2"/>
  <cols>
    <col min="1" max="1" width="13.7109375" customWidth="1"/>
    <col min="2" max="2" width="19.140625" customWidth="1"/>
    <col min="3" max="3" width="17.42578125" customWidth="1"/>
    <col min="4" max="5" width="21.28515625" customWidth="1"/>
    <col min="6" max="6" width="18.5703125" customWidth="1"/>
  </cols>
  <sheetData>
    <row r="1" spans="1:9" s="16" customFormat="1" ht="18" x14ac:dyDescent="0.25">
      <c r="A1" s="48"/>
      <c r="B1" s="49"/>
      <c r="C1" s="49"/>
      <c r="D1" s="49"/>
      <c r="E1" s="182" t="s">
        <v>259</v>
      </c>
      <c r="F1" s="489">
        <f>+'Gross, Deductions, Net'!J1</f>
        <v>2025</v>
      </c>
      <c r="G1" s="17"/>
    </row>
    <row r="2" spans="1:9" s="16" customFormat="1" ht="15.75" x14ac:dyDescent="0.25">
      <c r="A2" s="46"/>
      <c r="B2" s="1"/>
      <c r="C2" s="46"/>
      <c r="E2" s="68"/>
      <c r="F2" s="68" t="s">
        <v>72</v>
      </c>
      <c r="G2" s="17"/>
    </row>
    <row r="3" spans="1:9" s="16" customFormat="1" ht="15.75" x14ac:dyDescent="0.25">
      <c r="A3" s="602" t="str">
        <f>'Contact and Signature'!A6</f>
        <v>GEOTHERMAL OPERATOR - STATEMENT OF GROSS YIELD AND CLAIMED NET PROCEEDS</v>
      </c>
      <c r="B3" s="602"/>
      <c r="C3" s="602"/>
      <c r="D3" s="602"/>
      <c r="E3" s="602"/>
      <c r="F3" s="602"/>
      <c r="G3" s="17"/>
    </row>
    <row r="4" spans="1:9" s="16" customFormat="1" ht="15.75" x14ac:dyDescent="0.25">
      <c r="A4" s="602" t="str">
        <f>'Contact and Signature'!A8</f>
        <v>For Production January 1 through December 31, 2024 (Tax Year 2024-2025)</v>
      </c>
      <c r="B4" s="602"/>
      <c r="C4" s="602"/>
      <c r="D4" s="602"/>
      <c r="E4" s="602"/>
      <c r="F4" s="602"/>
      <c r="G4" s="17"/>
    </row>
    <row r="5" spans="1:9" s="16" customFormat="1" ht="15" x14ac:dyDescent="0.25">
      <c r="A5" s="536" t="s">
        <v>73</v>
      </c>
      <c r="B5" s="536"/>
      <c r="C5" s="536"/>
      <c r="D5" s="536"/>
      <c r="E5" s="536"/>
      <c r="F5" s="536"/>
      <c r="G5" s="53"/>
      <c r="H5" s="17"/>
      <c r="I5" s="17"/>
    </row>
    <row r="6" spans="1:9" s="16" customFormat="1" ht="15" x14ac:dyDescent="0.25">
      <c r="A6" s="2"/>
      <c r="B6" s="53"/>
      <c r="C6" s="53"/>
      <c r="D6" s="53"/>
      <c r="E6" s="53"/>
      <c r="F6" s="53"/>
      <c r="G6" s="53"/>
      <c r="H6" s="17"/>
      <c r="I6" s="17"/>
    </row>
    <row r="7" spans="1:9" s="16" customFormat="1" ht="15.75" x14ac:dyDescent="0.25">
      <c r="B7" s="47" t="s">
        <v>54</v>
      </c>
      <c r="C7" s="327" t="str">
        <f>IF(ISBLANK('Contact and Signature'!C23),"",'Contact and Signature'!C23)</f>
        <v/>
      </c>
      <c r="D7" s="50"/>
      <c r="E7" s="67" t="s">
        <v>55</v>
      </c>
      <c r="F7" s="260" t="str">
        <f>IF(ISBLANK('Contact and Signature'!C26),"",'Contact and Signature'!C26)</f>
        <v/>
      </c>
      <c r="G7" s="17"/>
    </row>
    <row r="8" spans="1:9" s="16" customFormat="1" ht="15.75" x14ac:dyDescent="0.25">
      <c r="B8" s="59" t="s">
        <v>46</v>
      </c>
      <c r="C8" s="328" t="str">
        <f>IF(ISBLANK('Contact and Signature'!C24),"",'Contact and Signature'!C24)</f>
        <v/>
      </c>
      <c r="D8" s="61"/>
      <c r="E8" s="61"/>
      <c r="F8" s="261" t="str">
        <f>IF(ISBLANK('Contact and Signature'!C25),"",'Contact and Signature'!C25)</f>
        <v/>
      </c>
      <c r="G8" s="17"/>
      <c r="H8" s="17"/>
    </row>
    <row r="9" spans="1:9" x14ac:dyDescent="0.2">
      <c r="A9" s="329"/>
      <c r="B9" s="330"/>
      <c r="C9" s="330"/>
      <c r="D9" s="330"/>
      <c r="E9" s="330"/>
      <c r="F9" s="330"/>
    </row>
    <row r="10" spans="1:9" x14ac:dyDescent="0.2">
      <c r="A10" s="329" t="s">
        <v>74</v>
      </c>
      <c r="B10" s="331"/>
      <c r="C10" s="330"/>
      <c r="D10" s="330"/>
      <c r="E10" s="330"/>
      <c r="F10" s="330"/>
    </row>
    <row r="11" spans="1:9" x14ac:dyDescent="0.2">
      <c r="A11" s="330"/>
      <c r="B11" s="330"/>
      <c r="C11" s="330"/>
      <c r="D11" s="330"/>
      <c r="E11" s="330"/>
      <c r="F11" s="330"/>
    </row>
    <row r="12" spans="1:9" x14ac:dyDescent="0.2">
      <c r="A12" s="332" t="s">
        <v>4</v>
      </c>
      <c r="B12" s="332" t="s">
        <v>75</v>
      </c>
      <c r="C12" s="332" t="s">
        <v>76</v>
      </c>
      <c r="D12" s="332" t="s">
        <v>4</v>
      </c>
      <c r="E12" s="332" t="s">
        <v>4</v>
      </c>
      <c r="F12" s="332" t="s">
        <v>204</v>
      </c>
    </row>
    <row r="13" spans="1:9" x14ac:dyDescent="0.2">
      <c r="A13" s="333"/>
      <c r="B13" s="333"/>
      <c r="C13" s="333"/>
      <c r="D13" s="333"/>
      <c r="E13" s="333"/>
      <c r="F13" s="333"/>
    </row>
    <row r="14" spans="1:9" x14ac:dyDescent="0.2">
      <c r="A14" s="333"/>
      <c r="B14" s="333"/>
      <c r="C14" s="333"/>
      <c r="D14" s="333"/>
      <c r="E14" s="333"/>
      <c r="F14" s="333"/>
    </row>
    <row r="15" spans="1:9" x14ac:dyDescent="0.2">
      <c r="A15" s="333"/>
      <c r="B15" s="333"/>
      <c r="C15" s="333"/>
      <c r="D15" s="333"/>
      <c r="E15" s="333"/>
      <c r="F15" s="333"/>
    </row>
    <row r="16" spans="1:9" x14ac:dyDescent="0.2">
      <c r="A16" s="333"/>
      <c r="B16" s="333"/>
      <c r="C16" s="333"/>
      <c r="D16" s="333"/>
      <c r="E16" s="333"/>
      <c r="F16" s="333"/>
    </row>
    <row r="17" spans="1:6" x14ac:dyDescent="0.2">
      <c r="A17" s="333"/>
      <c r="B17" s="333"/>
      <c r="C17" s="333"/>
      <c r="D17" s="333"/>
      <c r="E17" s="333"/>
      <c r="F17" s="333"/>
    </row>
    <row r="18" spans="1:6" x14ac:dyDescent="0.2">
      <c r="A18" s="333"/>
      <c r="B18" s="333"/>
      <c r="C18" s="333"/>
      <c r="D18" s="333"/>
      <c r="E18" s="333"/>
      <c r="F18" s="333"/>
    </row>
    <row r="19" spans="1:6" x14ac:dyDescent="0.2">
      <c r="A19" s="333"/>
      <c r="B19" s="333"/>
      <c r="C19" s="333"/>
      <c r="D19" s="333"/>
      <c r="E19" s="333"/>
      <c r="F19" s="333"/>
    </row>
    <row r="20" spans="1:6" x14ac:dyDescent="0.2">
      <c r="A20" s="333"/>
      <c r="B20" s="333"/>
      <c r="C20" s="333"/>
      <c r="D20" s="333"/>
      <c r="E20" s="333"/>
      <c r="F20" s="333"/>
    </row>
    <row r="21" spans="1:6" x14ac:dyDescent="0.2">
      <c r="A21" s="333"/>
      <c r="B21" s="333"/>
      <c r="C21" s="333"/>
      <c r="D21" s="333"/>
      <c r="E21" s="333"/>
      <c r="F21" s="333"/>
    </row>
    <row r="22" spans="1:6" x14ac:dyDescent="0.2">
      <c r="A22" s="333"/>
      <c r="B22" s="333"/>
      <c r="C22" s="333"/>
      <c r="D22" s="333"/>
      <c r="E22" s="333"/>
      <c r="F22" s="333"/>
    </row>
    <row r="23" spans="1:6" x14ac:dyDescent="0.2">
      <c r="A23" s="333"/>
      <c r="B23" s="333"/>
      <c r="C23" s="333"/>
      <c r="D23" s="333"/>
      <c r="E23" s="333"/>
      <c r="F23" s="333"/>
    </row>
    <row r="24" spans="1:6" x14ac:dyDescent="0.2">
      <c r="A24" s="333"/>
      <c r="B24" s="333"/>
      <c r="C24" s="333"/>
      <c r="D24" s="333"/>
      <c r="E24" s="333"/>
      <c r="F24" s="333"/>
    </row>
    <row r="25" spans="1:6" x14ac:dyDescent="0.2">
      <c r="A25" s="333"/>
      <c r="B25" s="333"/>
      <c r="C25" s="333"/>
      <c r="D25" s="333"/>
      <c r="E25" s="333"/>
      <c r="F25" s="333"/>
    </row>
    <row r="26" spans="1:6" x14ac:dyDescent="0.2">
      <c r="A26" s="333"/>
      <c r="B26" s="333"/>
      <c r="C26" s="333"/>
      <c r="D26" s="333"/>
      <c r="E26" s="333"/>
      <c r="F26" s="333"/>
    </row>
    <row r="27" spans="1:6" x14ac:dyDescent="0.2">
      <c r="A27" s="333"/>
      <c r="B27" s="333"/>
      <c r="C27" s="333"/>
      <c r="D27" s="333"/>
      <c r="E27" s="333"/>
      <c r="F27" s="333"/>
    </row>
    <row r="28" spans="1:6" x14ac:dyDescent="0.2">
      <c r="A28" s="333"/>
      <c r="B28" s="333"/>
      <c r="C28" s="333"/>
      <c r="D28" s="333"/>
      <c r="E28" s="333"/>
      <c r="F28" s="333"/>
    </row>
    <row r="29" spans="1:6" x14ac:dyDescent="0.2">
      <c r="A29" s="333"/>
      <c r="B29" s="333"/>
      <c r="C29" s="333"/>
      <c r="D29" s="333"/>
      <c r="E29" s="333"/>
      <c r="F29" s="333"/>
    </row>
    <row r="30" spans="1:6" x14ac:dyDescent="0.2">
      <c r="A30" s="333"/>
      <c r="B30" s="333"/>
      <c r="C30" s="333"/>
      <c r="D30" s="333"/>
      <c r="E30" s="333"/>
      <c r="F30" s="333"/>
    </row>
    <row r="31" spans="1:6" x14ac:dyDescent="0.2">
      <c r="A31" s="333"/>
      <c r="B31" s="333"/>
      <c r="C31" s="333"/>
      <c r="D31" s="333"/>
      <c r="E31" s="333"/>
      <c r="F31" s="333"/>
    </row>
    <row r="32" spans="1:6" x14ac:dyDescent="0.2">
      <c r="A32" s="333"/>
      <c r="B32" s="333"/>
      <c r="C32" s="333"/>
      <c r="D32" s="333"/>
      <c r="E32" s="333"/>
      <c r="F32" s="333"/>
    </row>
    <row r="33" spans="1:6" x14ac:dyDescent="0.2">
      <c r="A33" s="333"/>
      <c r="B33" s="333"/>
      <c r="C33" s="333"/>
      <c r="D33" s="333"/>
      <c r="E33" s="333"/>
      <c r="F33" s="333"/>
    </row>
    <row r="34" spans="1:6" x14ac:dyDescent="0.2">
      <c r="A34" s="333"/>
      <c r="B34" s="333"/>
      <c r="C34" s="333"/>
      <c r="D34" s="333"/>
      <c r="E34" s="333"/>
      <c r="F34" s="333"/>
    </row>
    <row r="35" spans="1:6" x14ac:dyDescent="0.2">
      <c r="A35" s="335"/>
      <c r="B35" s="336" t="s">
        <v>77</v>
      </c>
      <c r="C35" s="335"/>
      <c r="D35" s="335"/>
      <c r="E35" s="335"/>
      <c r="F35" s="335"/>
    </row>
    <row r="36" spans="1:6" x14ac:dyDescent="0.2">
      <c r="A36" s="333"/>
      <c r="B36" s="334" t="s">
        <v>78</v>
      </c>
      <c r="C36" s="333"/>
      <c r="D36" s="333"/>
      <c r="E36" s="333"/>
      <c r="F36" s="333"/>
    </row>
    <row r="37" spans="1:6" x14ac:dyDescent="0.2">
      <c r="A37" s="333"/>
      <c r="B37" s="333"/>
      <c r="C37" s="333"/>
      <c r="D37" s="333"/>
      <c r="E37" s="333"/>
      <c r="F37" s="333"/>
    </row>
    <row r="38" spans="1:6" x14ac:dyDescent="0.2">
      <c r="A38" s="333"/>
      <c r="B38" s="333"/>
      <c r="C38" s="333"/>
      <c r="D38" s="333"/>
      <c r="E38" s="333"/>
      <c r="F38" s="333"/>
    </row>
    <row r="39" spans="1:6" x14ac:dyDescent="0.2">
      <c r="A39" s="333"/>
      <c r="B39" s="333"/>
      <c r="C39" s="333"/>
      <c r="D39" s="333"/>
      <c r="E39" s="333"/>
      <c r="F39" s="333"/>
    </row>
    <row r="40" spans="1:6" x14ac:dyDescent="0.2">
      <c r="A40" s="333"/>
      <c r="B40" s="333"/>
      <c r="C40" s="333"/>
      <c r="D40" s="333"/>
      <c r="E40" s="333"/>
      <c r="F40" s="333"/>
    </row>
    <row r="41" spans="1:6" x14ac:dyDescent="0.2">
      <c r="A41" s="333"/>
      <c r="B41" s="333"/>
      <c r="C41" s="333"/>
      <c r="D41" s="333"/>
      <c r="E41" s="333"/>
      <c r="F41" s="333"/>
    </row>
    <row r="42" spans="1:6" x14ac:dyDescent="0.2">
      <c r="A42" s="333"/>
      <c r="B42" s="333"/>
      <c r="C42" s="333"/>
      <c r="D42" s="333"/>
      <c r="E42" s="333"/>
      <c r="F42" s="333"/>
    </row>
    <row r="43" spans="1:6" x14ac:dyDescent="0.2">
      <c r="A43" s="333"/>
      <c r="B43" s="333"/>
      <c r="C43" s="333"/>
      <c r="D43" s="333"/>
      <c r="E43" s="333"/>
      <c r="F43" s="333"/>
    </row>
    <row r="44" spans="1:6" x14ac:dyDescent="0.2">
      <c r="A44" s="333"/>
      <c r="B44" s="334"/>
      <c r="C44" s="333"/>
      <c r="D44" s="333"/>
      <c r="E44" s="333"/>
      <c r="F44" s="333"/>
    </row>
    <row r="45" spans="1:6" x14ac:dyDescent="0.2">
      <c r="A45" s="333"/>
      <c r="B45" s="334"/>
      <c r="C45" s="333"/>
      <c r="D45" s="333"/>
      <c r="E45" s="333"/>
      <c r="F45" s="333"/>
    </row>
    <row r="46" spans="1:6" x14ac:dyDescent="0.2">
      <c r="A46" s="333"/>
      <c r="B46" s="333"/>
      <c r="C46" s="333"/>
      <c r="D46" s="333"/>
      <c r="E46" s="333"/>
      <c r="F46" s="333"/>
    </row>
    <row r="47" spans="1:6" x14ac:dyDescent="0.2">
      <c r="A47" s="333"/>
      <c r="B47" s="333"/>
      <c r="C47" s="333"/>
      <c r="D47" s="333"/>
      <c r="E47" s="333"/>
      <c r="F47" s="333"/>
    </row>
    <row r="48" spans="1:6" x14ac:dyDescent="0.2">
      <c r="A48" s="333"/>
      <c r="B48" s="333"/>
      <c r="C48" s="333"/>
      <c r="D48" s="333"/>
      <c r="E48" s="333"/>
      <c r="F48" s="333"/>
    </row>
    <row r="49" spans="1:6" x14ac:dyDescent="0.2">
      <c r="A49" s="333"/>
      <c r="B49" s="333"/>
      <c r="C49" s="333"/>
      <c r="D49" s="333"/>
      <c r="E49" s="333"/>
      <c r="F49" s="333"/>
    </row>
    <row r="50" spans="1:6" x14ac:dyDescent="0.2">
      <c r="A50" s="333"/>
      <c r="B50" s="333"/>
      <c r="C50" s="333"/>
      <c r="D50" s="333"/>
      <c r="E50" s="333"/>
      <c r="F50" s="333"/>
    </row>
    <row r="51" spans="1:6" x14ac:dyDescent="0.2">
      <c r="A51" s="333"/>
      <c r="B51" s="333"/>
      <c r="C51" s="333"/>
      <c r="D51" s="333"/>
      <c r="E51" s="333"/>
      <c r="F51" s="333"/>
    </row>
    <row r="52" spans="1:6" x14ac:dyDescent="0.2">
      <c r="A52" s="333"/>
      <c r="B52" s="333"/>
      <c r="C52" s="333"/>
      <c r="D52" s="333"/>
      <c r="E52" s="333"/>
      <c r="F52" s="333"/>
    </row>
    <row r="53" spans="1:6" x14ac:dyDescent="0.2">
      <c r="A53" s="333"/>
      <c r="B53" s="333"/>
      <c r="C53" s="333"/>
      <c r="D53" s="333"/>
      <c r="E53" s="333"/>
      <c r="F53" s="333"/>
    </row>
    <row r="54" spans="1:6" ht="13.5" thickBot="1" x14ac:dyDescent="0.25">
      <c r="A54" s="337"/>
      <c r="B54" s="338" t="s">
        <v>79</v>
      </c>
      <c r="C54" s="337"/>
      <c r="D54" s="337"/>
      <c r="E54" s="337"/>
      <c r="F54" s="337"/>
    </row>
    <row r="55" spans="1:6" ht="14.25" thickTop="1" thickBot="1" x14ac:dyDescent="0.25">
      <c r="A55" s="339"/>
      <c r="B55" s="340" t="s">
        <v>101</v>
      </c>
      <c r="C55" s="339"/>
      <c r="D55" s="339"/>
      <c r="E55" s="339"/>
      <c r="F55" s="339"/>
    </row>
    <row r="56" spans="1:6" ht="13.5" thickTop="1" x14ac:dyDescent="0.2"/>
  </sheetData>
  <mergeCells count="3">
    <mergeCell ref="A5:F5"/>
    <mergeCell ref="A3:F3"/>
    <mergeCell ref="A4:F4"/>
  </mergeCells>
  <printOptions horizontalCentered="1"/>
  <pageMargins left="0.25" right="0.25" top="0.5" bottom="0.75" header="0.3" footer="0.3"/>
  <pageSetup scale="93" orientation="portrait" r:id="rId1"/>
  <headerFooter>
    <oddFooter>&amp;C&amp;8Page 12 of 13&amp;R&amp;8LGS-F024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I45"/>
  <sheetViews>
    <sheetView view="pageLayout" zoomScaleNormal="130" workbookViewId="0">
      <selection activeCell="A8" sqref="A8:F8"/>
    </sheetView>
  </sheetViews>
  <sheetFormatPr defaultColWidth="9.140625" defaultRowHeight="12.75" x14ac:dyDescent="0.2"/>
  <cols>
    <col min="1" max="1" width="23.85546875" style="115" customWidth="1"/>
    <col min="2" max="2" width="26.28515625" style="115" customWidth="1"/>
    <col min="3" max="3" width="26.140625" style="115" customWidth="1"/>
    <col min="4" max="4" width="19.7109375" style="115" customWidth="1"/>
    <col min="5" max="5" width="9.42578125" style="115" customWidth="1"/>
    <col min="6" max="6" width="15.5703125" style="115" customWidth="1"/>
    <col min="7" max="16384" width="9.140625" style="115"/>
  </cols>
  <sheetData>
    <row r="1" spans="1:9" s="108" customFormat="1" ht="18" x14ac:dyDescent="0.25">
      <c r="A1" s="105"/>
      <c r="B1" s="106"/>
      <c r="C1" s="106"/>
      <c r="D1" s="106"/>
      <c r="E1" s="283" t="s">
        <v>260</v>
      </c>
      <c r="F1" s="488">
        <f>+'Gross, Deductions, Net'!J1</f>
        <v>2025</v>
      </c>
      <c r="G1" s="107"/>
    </row>
    <row r="2" spans="1:9" s="108" customFormat="1" ht="15.75" x14ac:dyDescent="0.25">
      <c r="A2" s="94"/>
      <c r="B2" s="93"/>
      <c r="C2" s="94"/>
      <c r="E2" s="95"/>
      <c r="F2" s="95" t="s">
        <v>123</v>
      </c>
      <c r="G2" s="107"/>
    </row>
    <row r="3" spans="1:9" s="108" customFormat="1" ht="15" x14ac:dyDescent="0.25">
      <c r="A3" s="623" t="s">
        <v>124</v>
      </c>
      <c r="B3" s="623"/>
      <c r="C3" s="623"/>
      <c r="D3" s="623"/>
      <c r="E3" s="623"/>
      <c r="F3" s="623"/>
      <c r="G3" s="110"/>
      <c r="H3" s="107"/>
      <c r="I3" s="107"/>
    </row>
    <row r="4" spans="1:9" s="108" customFormat="1" ht="6.75" customHeight="1" x14ac:dyDescent="0.25">
      <c r="A4" s="655"/>
      <c r="B4" s="655"/>
      <c r="C4" s="655"/>
      <c r="D4" s="655"/>
      <c r="E4" s="655"/>
      <c r="F4" s="655"/>
      <c r="G4" s="110"/>
      <c r="H4" s="107"/>
      <c r="I4" s="107"/>
    </row>
    <row r="5" spans="1:9" s="108" customFormat="1" ht="6.75" customHeight="1" x14ac:dyDescent="0.25">
      <c r="A5" s="109"/>
      <c r="B5" s="110"/>
      <c r="C5" s="110"/>
      <c r="D5" s="110"/>
      <c r="E5" s="110"/>
      <c r="F5" s="110"/>
      <c r="G5" s="110"/>
      <c r="H5" s="107"/>
      <c r="I5" s="107"/>
    </row>
    <row r="6" spans="1:9" x14ac:dyDescent="0.2">
      <c r="A6" s="175" t="s">
        <v>125</v>
      </c>
      <c r="B6" s="176"/>
    </row>
    <row r="7" spans="1:9" x14ac:dyDescent="0.2">
      <c r="B7" s="176"/>
    </row>
    <row r="8" spans="1:9" ht="83.25" customHeight="1" x14ac:dyDescent="0.2">
      <c r="A8" s="656" t="s">
        <v>126</v>
      </c>
      <c r="B8" s="656"/>
      <c r="C8" s="656"/>
      <c r="D8" s="656"/>
      <c r="E8" s="656"/>
      <c r="F8" s="656"/>
    </row>
    <row r="9" spans="1:9" ht="6" customHeight="1" x14ac:dyDescent="0.2"/>
    <row r="10" spans="1:9" x14ac:dyDescent="0.2">
      <c r="A10" s="177" t="s">
        <v>127</v>
      </c>
      <c r="B10" s="177" t="s">
        <v>128</v>
      </c>
      <c r="C10" s="177" t="s">
        <v>129</v>
      </c>
      <c r="D10" s="177" t="s">
        <v>130</v>
      </c>
      <c r="E10" s="177" t="s">
        <v>55</v>
      </c>
      <c r="F10" s="177" t="s">
        <v>131</v>
      </c>
    </row>
    <row r="11" spans="1:9" ht="24.95" customHeight="1" x14ac:dyDescent="0.2">
      <c r="A11" s="325"/>
      <c r="B11" s="325"/>
      <c r="C11" s="325"/>
      <c r="D11" s="325"/>
      <c r="E11" s="325"/>
      <c r="F11" s="325"/>
    </row>
    <row r="12" spans="1:9" ht="24.95" customHeight="1" x14ac:dyDescent="0.2">
      <c r="A12" s="325"/>
      <c r="B12" s="325"/>
      <c r="C12" s="325"/>
      <c r="D12" s="325"/>
      <c r="E12" s="325"/>
      <c r="F12" s="325"/>
    </row>
    <row r="13" spans="1:9" ht="24.95" customHeight="1" x14ac:dyDescent="0.2">
      <c r="A13" s="325"/>
      <c r="B13" s="325"/>
      <c r="C13" s="325"/>
      <c r="D13" s="325"/>
      <c r="E13" s="325"/>
      <c r="F13" s="325"/>
    </row>
    <row r="14" spans="1:9" ht="24.95" customHeight="1" x14ac:dyDescent="0.2">
      <c r="A14" s="325"/>
      <c r="B14" s="325"/>
      <c r="C14" s="325"/>
      <c r="D14" s="325"/>
      <c r="E14" s="325"/>
      <c r="F14" s="325"/>
    </row>
    <row r="15" spans="1:9" ht="24.95" customHeight="1" x14ac:dyDescent="0.2">
      <c r="A15" s="325"/>
      <c r="B15" s="325"/>
      <c r="C15" s="325"/>
      <c r="D15" s="325"/>
      <c r="E15" s="325"/>
      <c r="F15" s="325"/>
    </row>
    <row r="16" spans="1:9" ht="24.95" customHeight="1" x14ac:dyDescent="0.2">
      <c r="A16" s="325"/>
      <c r="B16" s="325"/>
      <c r="C16" s="325"/>
      <c r="D16" s="325"/>
      <c r="E16" s="325"/>
      <c r="F16" s="325"/>
    </row>
    <row r="17" spans="1:6" ht="24.95" customHeight="1" x14ac:dyDescent="0.2">
      <c r="A17" s="325"/>
      <c r="B17" s="325"/>
      <c r="C17" s="325"/>
      <c r="D17" s="325"/>
      <c r="E17" s="325"/>
      <c r="F17" s="325"/>
    </row>
    <row r="18" spans="1:6" ht="24.95" customHeight="1" x14ac:dyDescent="0.2">
      <c r="A18" s="325"/>
      <c r="B18" s="325"/>
      <c r="C18" s="325"/>
      <c r="D18" s="325"/>
      <c r="E18" s="325"/>
      <c r="F18" s="325"/>
    </row>
    <row r="20" spans="1:6" ht="44.25" customHeight="1" x14ac:dyDescent="0.2">
      <c r="A20" s="657" t="s">
        <v>132</v>
      </c>
      <c r="B20" s="657"/>
      <c r="C20" s="657"/>
      <c r="D20" s="657"/>
      <c r="E20" s="657"/>
      <c r="F20" s="657"/>
    </row>
    <row r="21" spans="1:6" ht="49.5" customHeight="1" x14ac:dyDescent="0.2">
      <c r="A21" s="657" t="s">
        <v>133</v>
      </c>
      <c r="B21" s="657"/>
      <c r="C21" s="657"/>
      <c r="D21" s="657"/>
      <c r="E21" s="657"/>
      <c r="F21" s="657"/>
    </row>
    <row r="22" spans="1:6" ht="8.25" customHeight="1" x14ac:dyDescent="0.2"/>
    <row r="23" spans="1:6" ht="20.25" x14ac:dyDescent="0.3">
      <c r="A23" s="178" t="s">
        <v>134</v>
      </c>
    </row>
    <row r="24" spans="1:6" ht="24.95" customHeight="1" x14ac:dyDescent="0.2">
      <c r="B24" s="167" t="s">
        <v>135</v>
      </c>
      <c r="C24" s="654"/>
      <c r="D24" s="654"/>
      <c r="E24" s="654"/>
    </row>
    <row r="25" spans="1:6" ht="24.95" customHeight="1" x14ac:dyDescent="0.2">
      <c r="B25" s="167" t="s">
        <v>136</v>
      </c>
      <c r="C25" s="654"/>
      <c r="D25" s="654"/>
      <c r="E25" s="654"/>
    </row>
    <row r="26" spans="1:6" ht="24.95" customHeight="1" x14ac:dyDescent="0.2">
      <c r="B26" s="167" t="s">
        <v>137</v>
      </c>
      <c r="C26" s="654"/>
      <c r="D26" s="654"/>
      <c r="E26" s="654"/>
    </row>
    <row r="27" spans="1:6" ht="24.95" customHeight="1" x14ac:dyDescent="0.2">
      <c r="B27" s="167" t="s">
        <v>51</v>
      </c>
      <c r="C27" s="654"/>
      <c r="D27" s="654"/>
      <c r="E27" s="654"/>
    </row>
    <row r="28" spans="1:6" ht="24.95" customHeight="1" x14ac:dyDescent="0.2">
      <c r="B28" s="167" t="s">
        <v>53</v>
      </c>
      <c r="C28" s="654"/>
      <c r="D28" s="654"/>
      <c r="E28" s="654"/>
    </row>
    <row r="29" spans="1:6" ht="36" customHeight="1" x14ac:dyDescent="0.2">
      <c r="A29" s="660" t="s">
        <v>138</v>
      </c>
      <c r="B29" s="660"/>
      <c r="C29" s="660"/>
      <c r="D29" s="660"/>
      <c r="E29" s="660"/>
      <c r="F29" s="660"/>
    </row>
    <row r="30" spans="1:6" ht="7.5" customHeight="1" x14ac:dyDescent="0.2"/>
    <row r="31" spans="1:6" ht="20.25" x14ac:dyDescent="0.3">
      <c r="A31" s="178" t="s">
        <v>139</v>
      </c>
    </row>
    <row r="32" spans="1:6" ht="24.95" customHeight="1" x14ac:dyDescent="0.2">
      <c r="B32" s="167" t="s">
        <v>140</v>
      </c>
      <c r="C32" s="654"/>
      <c r="D32" s="654"/>
      <c r="E32" s="654"/>
    </row>
    <row r="33" spans="1:9" ht="24.95" customHeight="1" x14ac:dyDescent="0.2">
      <c r="B33" s="167" t="s">
        <v>141</v>
      </c>
      <c r="C33" s="658"/>
      <c r="D33" s="658"/>
      <c r="E33" s="658"/>
    </row>
    <row r="34" spans="1:9" ht="24.95" customHeight="1" x14ac:dyDescent="0.2">
      <c r="B34" s="167" t="s">
        <v>142</v>
      </c>
      <c r="C34" s="658"/>
      <c r="D34" s="658"/>
      <c r="E34" s="658"/>
    </row>
    <row r="35" spans="1:9" ht="24.95" customHeight="1" x14ac:dyDescent="0.2">
      <c r="B35" s="167" t="s">
        <v>96</v>
      </c>
      <c r="C35" s="658"/>
      <c r="D35" s="658"/>
      <c r="E35" s="658"/>
    </row>
    <row r="36" spans="1:9" ht="24.95" customHeight="1" x14ac:dyDescent="0.2">
      <c r="B36" s="167" t="s">
        <v>108</v>
      </c>
      <c r="C36" s="658"/>
      <c r="D36" s="658"/>
      <c r="E36" s="658"/>
    </row>
    <row r="37" spans="1:9" ht="33.75" customHeight="1" x14ac:dyDescent="0.25">
      <c r="A37" s="661" t="s">
        <v>143</v>
      </c>
      <c r="B37" s="661"/>
      <c r="C37" s="661"/>
      <c r="D37" s="661"/>
      <c r="E37" s="661"/>
      <c r="F37" s="661"/>
    </row>
    <row r="38" spans="1:9" ht="24.95" customHeight="1" x14ac:dyDescent="0.2">
      <c r="B38" s="167" t="s">
        <v>144</v>
      </c>
      <c r="C38" s="654"/>
      <c r="D38" s="654"/>
      <c r="E38" s="654"/>
    </row>
    <row r="39" spans="1:9" ht="24.95" customHeight="1" x14ac:dyDescent="0.2">
      <c r="B39" s="167" t="s">
        <v>52</v>
      </c>
      <c r="C39" s="658"/>
      <c r="D39" s="658"/>
      <c r="E39" s="658"/>
    </row>
    <row r="40" spans="1:9" ht="24.95" customHeight="1" x14ac:dyDescent="0.2">
      <c r="B40" s="167" t="s">
        <v>53</v>
      </c>
      <c r="C40" s="658"/>
      <c r="D40" s="658"/>
      <c r="E40" s="658"/>
    </row>
    <row r="41" spans="1:9" ht="24.95" customHeight="1" x14ac:dyDescent="0.2">
      <c r="B41" s="167"/>
      <c r="C41" s="326"/>
      <c r="D41" s="326"/>
      <c r="E41" s="326"/>
      <c r="F41" s="176"/>
    </row>
    <row r="42" spans="1:9" ht="24.95" customHeight="1" x14ac:dyDescent="0.2">
      <c r="B42" s="167"/>
      <c r="C42" s="326"/>
      <c r="D42" s="326"/>
      <c r="E42" s="326"/>
      <c r="F42" s="176"/>
    </row>
    <row r="43" spans="1:9" ht="24.95" customHeight="1" x14ac:dyDescent="0.2">
      <c r="B43" s="167"/>
      <c r="C43" s="326"/>
      <c r="D43" s="326"/>
      <c r="E43" s="326"/>
      <c r="F43" s="176"/>
    </row>
    <row r="44" spans="1:9" s="108" customFormat="1" ht="15" x14ac:dyDescent="0.25">
      <c r="A44" s="659"/>
      <c r="B44" s="659"/>
      <c r="C44" s="659"/>
      <c r="D44" s="659"/>
      <c r="E44" s="659"/>
      <c r="F44" s="659"/>
      <c r="G44" s="110"/>
      <c r="H44" s="107"/>
      <c r="I44" s="107"/>
    </row>
    <row r="45" spans="1:9" x14ac:dyDescent="0.2">
      <c r="A45" s="179"/>
      <c r="B45" s="179"/>
      <c r="C45" s="179"/>
      <c r="D45" s="179"/>
      <c r="E45" s="179"/>
      <c r="F45" s="179"/>
    </row>
  </sheetData>
  <mergeCells count="21">
    <mergeCell ref="C39:E39"/>
    <mergeCell ref="C40:E40"/>
    <mergeCell ref="A44:F44"/>
    <mergeCell ref="C38:E38"/>
    <mergeCell ref="C25:E25"/>
    <mergeCell ref="C26:E26"/>
    <mergeCell ref="C27:E27"/>
    <mergeCell ref="C28:E28"/>
    <mergeCell ref="A29:F29"/>
    <mergeCell ref="C32:E32"/>
    <mergeCell ref="C33:E33"/>
    <mergeCell ref="C34:E34"/>
    <mergeCell ref="C35:E35"/>
    <mergeCell ref="C36:E36"/>
    <mergeCell ref="A37:F37"/>
    <mergeCell ref="C24:E24"/>
    <mergeCell ref="A3:F3"/>
    <mergeCell ref="A4:F4"/>
    <mergeCell ref="A8:F8"/>
    <mergeCell ref="A20:F20"/>
    <mergeCell ref="A21:F21"/>
  </mergeCells>
  <printOptions horizontalCentered="1"/>
  <pageMargins left="0.25" right="0.25" top="0.5" bottom="0.75" header="0.3" footer="0.3"/>
  <pageSetup scale="69" orientation="portrait" r:id="rId1"/>
  <headerFooter>
    <oddFooter>&amp;C&amp;8 13 of 13&amp;R&amp;8LGS-F024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80"/>
  <sheetViews>
    <sheetView view="pageLayout" zoomScaleNormal="100" workbookViewId="0">
      <selection activeCell="C11" sqref="C11:H11"/>
    </sheetView>
  </sheetViews>
  <sheetFormatPr defaultRowHeight="12.75" x14ac:dyDescent="0.2"/>
  <cols>
    <col min="1" max="1" width="5" customWidth="1"/>
    <col min="2" max="2" width="1.85546875" customWidth="1"/>
    <col min="3" max="3" width="23.5703125" customWidth="1"/>
    <col min="4" max="7" width="7.28515625" customWidth="1"/>
    <col min="8" max="8" width="27.85546875" customWidth="1"/>
    <col min="9" max="9" width="17" customWidth="1"/>
    <col min="10" max="10" width="13.7109375" customWidth="1"/>
  </cols>
  <sheetData>
    <row r="1" spans="1:10" s="44" customFormat="1" ht="18" x14ac:dyDescent="0.25">
      <c r="A1" s="48"/>
      <c r="B1" s="49"/>
      <c r="C1" s="49"/>
      <c r="D1" s="49"/>
      <c r="E1" s="49"/>
      <c r="F1" s="49"/>
      <c r="G1" s="49"/>
      <c r="H1" s="49"/>
      <c r="I1" s="182" t="s">
        <v>249</v>
      </c>
      <c r="J1" s="48">
        <v>2025</v>
      </c>
    </row>
    <row r="2" spans="1:10" s="1" customFormat="1" ht="18" customHeight="1" x14ac:dyDescent="0.25">
      <c r="A2" s="535" t="str">
        <f>'Contact and Signature'!A6</f>
        <v>GEOTHERMAL OPERATOR - STATEMENT OF GROSS YIELD AND CLAIMED NET PROCEEDS</v>
      </c>
      <c r="B2" s="535"/>
      <c r="C2" s="535"/>
      <c r="D2" s="535"/>
      <c r="E2" s="535"/>
      <c r="F2" s="535"/>
      <c r="G2" s="535"/>
      <c r="H2" s="535"/>
      <c r="I2" s="535"/>
      <c r="J2" s="535"/>
    </row>
    <row r="3" spans="1:10" ht="15.75" x14ac:dyDescent="0.25">
      <c r="A3" s="535" t="str">
        <f>'Contact and Signature'!A8</f>
        <v>For Production January 1 through December 31, 2024 (Tax Year 2024-2025)</v>
      </c>
      <c r="B3" s="535"/>
      <c r="C3" s="535"/>
      <c r="D3" s="535"/>
      <c r="E3" s="535"/>
      <c r="F3" s="535"/>
      <c r="G3" s="535"/>
      <c r="H3" s="535"/>
      <c r="I3" s="535"/>
      <c r="J3" s="535"/>
    </row>
    <row r="4" spans="1:10" s="2" customFormat="1" ht="15" customHeight="1" x14ac:dyDescent="0.25">
      <c r="A4" s="536"/>
      <c r="B4" s="536"/>
      <c r="C4" s="536"/>
      <c r="D4" s="536"/>
      <c r="E4" s="536"/>
      <c r="F4" s="536"/>
      <c r="G4" s="536"/>
      <c r="H4" s="536"/>
      <c r="I4" s="536"/>
      <c r="J4" s="536"/>
    </row>
    <row r="5" spans="1:10" s="45" customFormat="1" ht="16.5" customHeight="1" x14ac:dyDescent="0.25">
      <c r="C5" s="68" t="s">
        <v>54</v>
      </c>
      <c r="D5" s="265" t="str">
        <f>IF(ISBLANK('Contact and Signature'!C23),"",'Contact and Signature'!C23)</f>
        <v/>
      </c>
      <c r="E5" s="264"/>
      <c r="F5" s="264"/>
      <c r="G5" s="264"/>
      <c r="H5" s="68" t="s">
        <v>55</v>
      </c>
      <c r="I5" s="262" t="str">
        <f>IF(ISBLANK('Contact and Signature'!C26),"",'Contact and Signature'!C26)</f>
        <v/>
      </c>
      <c r="J5" s="263"/>
    </row>
    <row r="6" spans="1:10" s="45" customFormat="1" ht="16.5" customHeight="1" x14ac:dyDescent="0.25">
      <c r="A6" s="60"/>
      <c r="B6" s="60"/>
      <c r="C6" s="183" t="s">
        <v>46</v>
      </c>
      <c r="D6" s="251" t="str">
        <f>IF(ISBLANK('Contact and Signature'!C24),"",'Contact and Signature'!C24)</f>
        <v/>
      </c>
      <c r="E6" s="184"/>
      <c r="F6" s="184"/>
      <c r="G6" s="184"/>
      <c r="H6" s="183" t="s">
        <v>94</v>
      </c>
      <c r="I6" s="261" t="str">
        <f>IF(ISBLANK('Contact and Signature'!C25),"",'Contact and Signature'!C25)</f>
        <v/>
      </c>
      <c r="J6" s="185"/>
    </row>
    <row r="7" spans="1:10" ht="9" customHeight="1" x14ac:dyDescent="0.2">
      <c r="A7" s="6"/>
      <c r="B7" s="6"/>
      <c r="C7" s="6"/>
      <c r="D7" s="6"/>
      <c r="E7" s="6"/>
      <c r="F7" s="6"/>
      <c r="G7" s="6"/>
      <c r="H7" s="6"/>
      <c r="I7" s="6"/>
      <c r="J7" s="6"/>
    </row>
    <row r="8" spans="1:10" s="3" customFormat="1" ht="26.25" customHeight="1" x14ac:dyDescent="0.2">
      <c r="A8" s="537" t="s">
        <v>177</v>
      </c>
      <c r="B8" s="537"/>
      <c r="C8" s="537"/>
      <c r="D8" s="537"/>
      <c r="E8" s="537"/>
      <c r="F8" s="537"/>
      <c r="G8" s="537"/>
      <c r="H8" s="537"/>
      <c r="I8" s="537"/>
      <c r="J8" s="537"/>
    </row>
    <row r="9" spans="1:10" s="3" customFormat="1" ht="21" customHeight="1" thickBot="1" x14ac:dyDescent="0.25">
      <c r="A9" s="541" t="s">
        <v>151</v>
      </c>
      <c r="B9" s="541"/>
      <c r="C9" s="541"/>
      <c r="D9" s="541"/>
      <c r="E9" s="541"/>
      <c r="F9" s="541"/>
      <c r="G9" s="541"/>
      <c r="H9" s="541"/>
      <c r="I9" s="541"/>
      <c r="J9" s="541"/>
    </row>
    <row r="10" spans="1:10" s="3" customFormat="1" ht="17.25" customHeight="1" thickBot="1" x14ac:dyDescent="0.25">
      <c r="A10" s="1" t="s">
        <v>56</v>
      </c>
    </row>
    <row r="11" spans="1:10" s="3" customFormat="1" ht="26.25" customHeight="1" thickBot="1" x14ac:dyDescent="0.25">
      <c r="A11" s="538" t="s">
        <v>37</v>
      </c>
      <c r="B11" s="538"/>
      <c r="C11" s="538" t="s">
        <v>171</v>
      </c>
      <c r="D11" s="538"/>
      <c r="E11" s="538"/>
      <c r="F11" s="538"/>
      <c r="G11" s="538"/>
      <c r="H11" s="538"/>
      <c r="I11" s="43" t="s">
        <v>145</v>
      </c>
      <c r="J11" s="37" t="s">
        <v>17</v>
      </c>
    </row>
    <row r="12" spans="1:10" s="3" customFormat="1" ht="33.75" customHeight="1" x14ac:dyDescent="0.2">
      <c r="A12" s="186">
        <v>1</v>
      </c>
      <c r="B12" s="4"/>
      <c r="C12" s="532" t="s">
        <v>234</v>
      </c>
      <c r="D12" s="533"/>
      <c r="E12" s="533"/>
      <c r="F12" s="533"/>
      <c r="G12" s="533"/>
      <c r="H12" s="534"/>
      <c r="I12" s="266">
        <f>'Sch A-1 Gross Yield Direct'!F24</f>
        <v>0</v>
      </c>
      <c r="J12" s="198"/>
    </row>
    <row r="13" spans="1:10" s="3" customFormat="1" ht="33.75" customHeight="1" x14ac:dyDescent="0.2">
      <c r="A13" s="92">
        <v>2</v>
      </c>
      <c r="B13" s="92"/>
      <c r="C13" s="545" t="s">
        <v>179</v>
      </c>
      <c r="D13" s="546"/>
      <c r="E13" s="546"/>
      <c r="F13" s="546"/>
      <c r="G13" s="546"/>
      <c r="H13" s="547"/>
      <c r="I13" s="267">
        <f>'Sch A-2 GY Indirect w Allowance'!F30</f>
        <v>0</v>
      </c>
      <c r="J13" s="199"/>
    </row>
    <row r="14" spans="1:10" s="3" customFormat="1" ht="33.75" customHeight="1" thickBot="1" x14ac:dyDescent="0.25">
      <c r="A14" s="92">
        <v>3</v>
      </c>
      <c r="B14" s="92"/>
      <c r="C14" s="542" t="s">
        <v>180</v>
      </c>
      <c r="D14" s="543"/>
      <c r="E14" s="543"/>
      <c r="F14" s="543"/>
      <c r="G14" s="543"/>
      <c r="H14" s="544"/>
      <c r="I14" s="267">
        <f>'Sch A-3 GY Indirect Negotiated '!F25</f>
        <v>0</v>
      </c>
      <c r="J14" s="199"/>
    </row>
    <row r="15" spans="1:10" s="3" customFormat="1" ht="17.25" customHeight="1" thickBot="1" x14ac:dyDescent="0.3">
      <c r="A15" s="5">
        <v>4</v>
      </c>
      <c r="B15" s="5"/>
      <c r="C15" s="548" t="s">
        <v>233</v>
      </c>
      <c r="D15" s="548"/>
      <c r="E15" s="548"/>
      <c r="F15" s="548"/>
      <c r="G15" s="548"/>
      <c r="H15" s="548"/>
      <c r="I15" s="268">
        <f>SUM(I12:I14)</f>
        <v>0</v>
      </c>
      <c r="J15" s="200">
        <f>SUM(J12:J14)</f>
        <v>0</v>
      </c>
    </row>
    <row r="16" spans="1:10" s="3" customFormat="1" ht="9.75" customHeight="1" x14ac:dyDescent="0.25">
      <c r="A16" s="202"/>
      <c r="B16" s="202"/>
      <c r="C16" s="203"/>
      <c r="D16" s="203"/>
      <c r="E16" s="203"/>
      <c r="F16" s="203"/>
      <c r="G16" s="203"/>
      <c r="H16" s="203"/>
      <c r="I16" s="204"/>
      <c r="J16" s="205"/>
    </row>
    <row r="17" spans="1:10" s="3" customFormat="1" ht="22.5" customHeight="1" x14ac:dyDescent="0.2">
      <c r="A17" s="500" t="s">
        <v>152</v>
      </c>
      <c r="B17" s="500"/>
      <c r="C17" s="500"/>
      <c r="D17" s="500"/>
      <c r="E17" s="500"/>
      <c r="F17" s="500"/>
      <c r="G17" s="500"/>
      <c r="H17" s="500"/>
      <c r="I17" s="500"/>
      <c r="J17" s="500"/>
    </row>
    <row r="18" spans="1:10" s="3" customFormat="1" ht="24" customHeight="1" thickBot="1" x14ac:dyDescent="0.25">
      <c r="A18" s="541" t="s">
        <v>151</v>
      </c>
      <c r="B18" s="541"/>
      <c r="C18" s="541"/>
      <c r="D18" s="541"/>
      <c r="E18" s="541"/>
      <c r="F18" s="541"/>
      <c r="G18" s="541"/>
      <c r="H18" s="541"/>
      <c r="I18" s="541"/>
      <c r="J18" s="541"/>
    </row>
    <row r="19" spans="1:10" s="3" customFormat="1" ht="34.5" customHeight="1" thickBot="1" x14ac:dyDescent="0.3">
      <c r="A19" s="539" t="s">
        <v>37</v>
      </c>
      <c r="B19" s="540"/>
      <c r="C19" s="516" t="s">
        <v>122</v>
      </c>
      <c r="D19" s="516"/>
      <c r="E19" s="516"/>
      <c r="F19" s="516"/>
      <c r="G19" s="516"/>
      <c r="H19" s="516"/>
      <c r="I19" s="91" t="s">
        <v>38</v>
      </c>
      <c r="J19" s="37" t="s">
        <v>17</v>
      </c>
    </row>
    <row r="20" spans="1:10" s="3" customFormat="1" ht="23.1" customHeight="1" x14ac:dyDescent="0.2">
      <c r="A20" s="187">
        <f>A15+1</f>
        <v>5</v>
      </c>
      <c r="B20" s="187"/>
      <c r="C20" s="532" t="s">
        <v>146</v>
      </c>
      <c r="D20" s="533"/>
      <c r="E20" s="533"/>
      <c r="F20" s="533"/>
      <c r="G20" s="533"/>
      <c r="H20" s="534"/>
      <c r="I20" s="269"/>
      <c r="J20" s="15"/>
    </row>
    <row r="21" spans="1:10" s="3" customFormat="1" ht="23.1" customHeight="1" x14ac:dyDescent="0.2">
      <c r="A21" s="188">
        <f>A20+1</f>
        <v>6</v>
      </c>
      <c r="B21" s="188"/>
      <c r="C21" s="549" t="s">
        <v>109</v>
      </c>
      <c r="D21" s="550"/>
      <c r="E21" s="550"/>
      <c r="F21" s="550"/>
      <c r="G21" s="550"/>
      <c r="H21" s="551"/>
      <c r="I21" s="270"/>
      <c r="J21" s="7"/>
    </row>
    <row r="22" spans="1:10" s="3" customFormat="1" ht="23.1" customHeight="1" x14ac:dyDescent="0.2">
      <c r="A22" s="188">
        <f t="shared" ref="A22:A38" si="0">A21+1</f>
        <v>7</v>
      </c>
      <c r="B22" s="188"/>
      <c r="C22" s="504" t="s">
        <v>110</v>
      </c>
      <c r="D22" s="505"/>
      <c r="E22" s="505"/>
      <c r="F22" s="505"/>
      <c r="G22" s="505"/>
      <c r="H22" s="506"/>
      <c r="I22" s="270"/>
      <c r="J22" s="7"/>
    </row>
    <row r="23" spans="1:10" s="3" customFormat="1" ht="44.25" customHeight="1" x14ac:dyDescent="0.2">
      <c r="A23" s="188">
        <f t="shared" si="0"/>
        <v>8</v>
      </c>
      <c r="B23" s="188"/>
      <c r="C23" s="504" t="s">
        <v>246</v>
      </c>
      <c r="D23" s="505"/>
      <c r="E23" s="505"/>
      <c r="F23" s="505"/>
      <c r="G23" s="505"/>
      <c r="H23" s="506"/>
      <c r="I23" s="270"/>
      <c r="J23" s="7"/>
    </row>
    <row r="24" spans="1:10" s="3" customFormat="1" ht="23.1" customHeight="1" x14ac:dyDescent="0.2">
      <c r="A24" s="188">
        <f t="shared" si="0"/>
        <v>9</v>
      </c>
      <c r="B24" s="188"/>
      <c r="C24" s="501" t="s">
        <v>150</v>
      </c>
      <c r="D24" s="502"/>
      <c r="E24" s="502"/>
      <c r="F24" s="502"/>
      <c r="G24" s="502"/>
      <c r="H24" s="503"/>
      <c r="I24" s="270"/>
      <c r="J24" s="7"/>
    </row>
    <row r="25" spans="1:10" s="3" customFormat="1" ht="23.1" customHeight="1" x14ac:dyDescent="0.2">
      <c r="A25" s="188">
        <f t="shared" si="0"/>
        <v>10</v>
      </c>
      <c r="B25" s="188"/>
      <c r="C25" s="507" t="s">
        <v>111</v>
      </c>
      <c r="D25" s="508"/>
      <c r="E25" s="508"/>
      <c r="F25" s="508"/>
      <c r="G25" s="508"/>
      <c r="H25" s="509"/>
      <c r="I25" s="270"/>
      <c r="J25" s="7"/>
    </row>
    <row r="26" spans="1:10" s="3" customFormat="1" ht="23.1" customHeight="1" x14ac:dyDescent="0.2">
      <c r="A26" s="188">
        <f t="shared" si="0"/>
        <v>11</v>
      </c>
      <c r="B26" s="188"/>
      <c r="C26" s="507" t="s">
        <v>112</v>
      </c>
      <c r="D26" s="508"/>
      <c r="E26" s="508"/>
      <c r="F26" s="508"/>
      <c r="G26" s="508"/>
      <c r="H26" s="509"/>
      <c r="I26" s="270"/>
      <c r="J26" s="7"/>
    </row>
    <row r="27" spans="1:10" s="3" customFormat="1" ht="23.1" customHeight="1" x14ac:dyDescent="0.2">
      <c r="A27" s="188">
        <f t="shared" si="0"/>
        <v>12</v>
      </c>
      <c r="B27" s="188"/>
      <c r="C27" s="510" t="s">
        <v>113</v>
      </c>
      <c r="D27" s="511"/>
      <c r="E27" s="511"/>
      <c r="F27" s="511"/>
      <c r="G27" s="511"/>
      <c r="H27" s="512"/>
      <c r="I27" s="270"/>
      <c r="J27" s="7"/>
    </row>
    <row r="28" spans="1:10" s="3" customFormat="1" ht="23.1" customHeight="1" x14ac:dyDescent="0.2">
      <c r="A28" s="188">
        <f t="shared" si="0"/>
        <v>13</v>
      </c>
      <c r="B28" s="188"/>
      <c r="C28" s="507" t="s">
        <v>114</v>
      </c>
      <c r="D28" s="508"/>
      <c r="E28" s="508"/>
      <c r="F28" s="508"/>
      <c r="G28" s="508"/>
      <c r="H28" s="509"/>
      <c r="I28" s="270"/>
      <c r="J28" s="7"/>
    </row>
    <row r="29" spans="1:10" s="3" customFormat="1" ht="23.1" customHeight="1" x14ac:dyDescent="0.2">
      <c r="A29" s="188">
        <f t="shared" si="0"/>
        <v>14</v>
      </c>
      <c r="B29" s="188"/>
      <c r="C29" s="497" t="s">
        <v>115</v>
      </c>
      <c r="D29" s="498"/>
      <c r="E29" s="498"/>
      <c r="F29" s="498"/>
      <c r="G29" s="498"/>
      <c r="H29" s="499"/>
      <c r="I29" s="270"/>
      <c r="J29" s="7"/>
    </row>
    <row r="30" spans="1:10" s="3" customFormat="1" ht="23.1" customHeight="1" x14ac:dyDescent="0.2">
      <c r="A30" s="188">
        <f t="shared" si="0"/>
        <v>15</v>
      </c>
      <c r="B30" s="188"/>
      <c r="C30" s="497" t="s">
        <v>116</v>
      </c>
      <c r="D30" s="498"/>
      <c r="E30" s="498"/>
      <c r="F30" s="498"/>
      <c r="G30" s="498"/>
      <c r="H30" s="499"/>
      <c r="I30" s="270"/>
      <c r="J30" s="7"/>
    </row>
    <row r="31" spans="1:10" s="3" customFormat="1" ht="23.1" customHeight="1" x14ac:dyDescent="0.2">
      <c r="A31" s="188">
        <f t="shared" si="0"/>
        <v>16</v>
      </c>
      <c r="B31" s="188"/>
      <c r="C31" s="497" t="s">
        <v>147</v>
      </c>
      <c r="D31" s="498"/>
      <c r="E31" s="498"/>
      <c r="F31" s="498"/>
      <c r="G31" s="498"/>
      <c r="H31" s="499"/>
      <c r="I31" s="270"/>
      <c r="J31" s="7"/>
    </row>
    <row r="32" spans="1:10" s="3" customFormat="1" ht="23.1" customHeight="1" x14ac:dyDescent="0.2">
      <c r="A32" s="188">
        <f t="shared" si="0"/>
        <v>17</v>
      </c>
      <c r="B32" s="188"/>
      <c r="C32" s="497" t="s">
        <v>117</v>
      </c>
      <c r="D32" s="498"/>
      <c r="E32" s="498"/>
      <c r="F32" s="498"/>
      <c r="G32" s="498"/>
      <c r="H32" s="499"/>
      <c r="I32" s="270"/>
      <c r="J32" s="7"/>
    </row>
    <row r="33" spans="1:10" s="3" customFormat="1" ht="23.1" customHeight="1" x14ac:dyDescent="0.2">
      <c r="A33" s="188">
        <f t="shared" si="0"/>
        <v>18</v>
      </c>
      <c r="B33" s="188"/>
      <c r="C33" s="504" t="s">
        <v>118</v>
      </c>
      <c r="D33" s="505"/>
      <c r="E33" s="505"/>
      <c r="F33" s="505"/>
      <c r="G33" s="505"/>
      <c r="H33" s="506"/>
      <c r="I33" s="270"/>
      <c r="J33" s="7"/>
    </row>
    <row r="34" spans="1:10" s="3" customFormat="1" ht="23.1" customHeight="1" x14ac:dyDescent="0.2">
      <c r="A34" s="188">
        <f t="shared" si="0"/>
        <v>19</v>
      </c>
      <c r="B34" s="188"/>
      <c r="C34" s="504" t="s">
        <v>119</v>
      </c>
      <c r="D34" s="505"/>
      <c r="E34" s="505"/>
      <c r="F34" s="505"/>
      <c r="G34" s="505"/>
      <c r="H34" s="506"/>
      <c r="I34" s="270"/>
      <c r="J34" s="7"/>
    </row>
    <row r="35" spans="1:10" s="3" customFormat="1" ht="23.1" customHeight="1" x14ac:dyDescent="0.2">
      <c r="A35" s="188">
        <f t="shared" si="0"/>
        <v>20</v>
      </c>
      <c r="B35" s="188"/>
      <c r="C35" s="524" t="s">
        <v>120</v>
      </c>
      <c r="D35" s="525"/>
      <c r="E35" s="525"/>
      <c r="F35" s="525"/>
      <c r="G35" s="525"/>
      <c r="H35" s="526"/>
      <c r="I35" s="270"/>
      <c r="J35" s="7"/>
    </row>
    <row r="36" spans="1:10" s="3" customFormat="1" ht="23.1" customHeight="1" x14ac:dyDescent="0.2">
      <c r="A36" s="188">
        <f t="shared" si="0"/>
        <v>21</v>
      </c>
      <c r="B36" s="188"/>
      <c r="C36" s="504" t="s">
        <v>121</v>
      </c>
      <c r="D36" s="505"/>
      <c r="E36" s="505"/>
      <c r="F36" s="505"/>
      <c r="G36" s="505"/>
      <c r="H36" s="506"/>
      <c r="I36" s="270"/>
      <c r="J36" s="7"/>
    </row>
    <row r="37" spans="1:10" s="3" customFormat="1" ht="23.1" customHeight="1" thickBot="1" x14ac:dyDescent="0.25">
      <c r="A37" s="479">
        <f t="shared" si="0"/>
        <v>22</v>
      </c>
      <c r="B37" s="188"/>
      <c r="C37" s="524" t="s">
        <v>210</v>
      </c>
      <c r="D37" s="525"/>
      <c r="E37" s="525"/>
      <c r="F37" s="525"/>
      <c r="G37" s="525"/>
      <c r="H37" s="526"/>
      <c r="I37" s="270"/>
      <c r="J37" s="7"/>
    </row>
    <row r="38" spans="1:10" s="3" customFormat="1" ht="23.1" customHeight="1" thickBot="1" x14ac:dyDescent="0.3">
      <c r="A38" s="480">
        <f t="shared" si="0"/>
        <v>23</v>
      </c>
      <c r="B38" s="189"/>
      <c r="C38" s="529" t="s">
        <v>211</v>
      </c>
      <c r="D38" s="529"/>
      <c r="E38" s="529"/>
      <c r="F38" s="529"/>
      <c r="G38" s="529"/>
      <c r="H38" s="529"/>
      <c r="I38" s="271">
        <f>SUM(I20:I37)</f>
        <v>0</v>
      </c>
      <c r="J38" s="9"/>
    </row>
    <row r="39" spans="1:10" s="8" customFormat="1" ht="51" customHeight="1" thickBot="1" x14ac:dyDescent="0.25">
      <c r="A39" s="11"/>
      <c r="B39" s="12"/>
      <c r="C39" s="10"/>
      <c r="D39" s="10"/>
      <c r="E39" s="10"/>
      <c r="F39" s="10"/>
      <c r="G39" s="10"/>
      <c r="H39" s="10"/>
      <c r="I39" s="13"/>
      <c r="J39" s="14"/>
    </row>
    <row r="40" spans="1:10" s="8" customFormat="1" ht="17.25" customHeight="1" thickBot="1" x14ac:dyDescent="0.3">
      <c r="A40" s="190">
        <v>24</v>
      </c>
      <c r="B40" s="190"/>
      <c r="C40" s="513" t="s">
        <v>228</v>
      </c>
      <c r="D40" s="513"/>
      <c r="E40" s="513"/>
      <c r="F40" s="513"/>
      <c r="G40" s="513"/>
      <c r="H40" s="513"/>
      <c r="I40" s="206">
        <f>'Sch B Production Royalties'!F34</f>
        <v>0</v>
      </c>
      <c r="J40" s="9"/>
    </row>
    <row r="41" spans="1:10" s="8" customFormat="1" ht="17.25" customHeight="1" thickBot="1" x14ac:dyDescent="0.3">
      <c r="A41" s="191"/>
      <c r="B41" s="191"/>
      <c r="C41" s="192"/>
      <c r="D41" s="192"/>
      <c r="E41" s="192"/>
      <c r="F41" s="192"/>
      <c r="G41" s="192"/>
      <c r="H41" s="192"/>
      <c r="I41" s="272"/>
      <c r="J41" s="14"/>
    </row>
    <row r="42" spans="1:10" s="8" customFormat="1" ht="17.25" customHeight="1" x14ac:dyDescent="0.2">
      <c r="A42" s="527">
        <v>25</v>
      </c>
      <c r="B42" s="518"/>
      <c r="C42" s="520" t="s">
        <v>214</v>
      </c>
      <c r="D42" s="520"/>
      <c r="E42" s="520"/>
      <c r="F42" s="520"/>
      <c r="G42" s="520"/>
      <c r="H42" s="520"/>
      <c r="I42" s="522">
        <f>'Sch E-1 Depreciation (Field)'!H21</f>
        <v>0</v>
      </c>
      <c r="J42" s="530"/>
    </row>
    <row r="43" spans="1:10" s="8" customFormat="1" ht="17.25" customHeight="1" thickBot="1" x14ac:dyDescent="0.25">
      <c r="A43" s="528"/>
      <c r="B43" s="519"/>
      <c r="C43" s="521"/>
      <c r="D43" s="521"/>
      <c r="E43" s="521"/>
      <c r="F43" s="521"/>
      <c r="G43" s="521"/>
      <c r="H43" s="521"/>
      <c r="I43" s="523"/>
      <c r="J43" s="531"/>
    </row>
    <row r="44" spans="1:10" s="8" customFormat="1" ht="17.25" customHeight="1" thickBot="1" x14ac:dyDescent="0.3">
      <c r="A44" s="193"/>
      <c r="B44" s="193"/>
      <c r="C44" s="194"/>
      <c r="D44" s="194"/>
      <c r="E44" s="194"/>
      <c r="F44" s="194"/>
      <c r="G44" s="194"/>
      <c r="H44" s="194"/>
      <c r="I44" s="273"/>
      <c r="J44" s="14"/>
    </row>
    <row r="45" spans="1:10" s="8" customFormat="1" ht="17.25" customHeight="1" x14ac:dyDescent="0.2">
      <c r="A45" s="556">
        <v>26</v>
      </c>
      <c r="B45" s="554"/>
      <c r="C45" s="514" t="s">
        <v>247</v>
      </c>
      <c r="D45" s="514"/>
      <c r="E45" s="514"/>
      <c r="F45" s="514"/>
      <c r="G45" s="514"/>
      <c r="H45" s="514"/>
      <c r="I45" s="558">
        <f>I38+I40+I42</f>
        <v>0</v>
      </c>
      <c r="J45" s="560"/>
    </row>
    <row r="46" spans="1:10" s="8" customFormat="1" ht="17.25" customHeight="1" thickBot="1" x14ac:dyDescent="0.25">
      <c r="A46" s="557"/>
      <c r="B46" s="555"/>
      <c r="C46" s="515"/>
      <c r="D46" s="515"/>
      <c r="E46" s="515"/>
      <c r="F46" s="515"/>
      <c r="G46" s="515"/>
      <c r="H46" s="515"/>
      <c r="I46" s="559"/>
      <c r="J46" s="561"/>
    </row>
    <row r="47" spans="1:10" s="3" customFormat="1" ht="17.25" customHeight="1" x14ac:dyDescent="0.25">
      <c r="A47" s="191"/>
      <c r="B47" s="191"/>
      <c r="C47" s="192"/>
      <c r="D47" s="192"/>
      <c r="E47" s="192"/>
      <c r="F47" s="192"/>
      <c r="G47" s="192"/>
      <c r="H47" s="192"/>
      <c r="I47" s="272"/>
      <c r="J47" s="13"/>
    </row>
    <row r="48" spans="1:10" s="3" customFormat="1" ht="17.25" customHeight="1" x14ac:dyDescent="0.2">
      <c r="A48" s="195" t="s">
        <v>39</v>
      </c>
      <c r="B48" s="196"/>
      <c r="C48" s="197"/>
      <c r="D48" s="197"/>
      <c r="E48" s="197"/>
      <c r="F48" s="197"/>
      <c r="G48" s="197"/>
      <c r="H48" s="197"/>
      <c r="I48" s="274"/>
    </row>
    <row r="49" spans="1:10" s="8" customFormat="1" ht="36" customHeight="1" thickBot="1" x14ac:dyDescent="0.25">
      <c r="A49" s="517" t="s">
        <v>221</v>
      </c>
      <c r="B49" s="517"/>
      <c r="C49" s="517"/>
      <c r="D49" s="517"/>
      <c r="E49" s="517"/>
      <c r="F49" s="517"/>
      <c r="G49" s="517"/>
      <c r="H49" s="517"/>
      <c r="I49" s="517"/>
      <c r="J49" s="517"/>
    </row>
    <row r="50" spans="1:10" s="3" customFormat="1" ht="17.25" customHeight="1" thickBot="1" x14ac:dyDescent="0.3">
      <c r="A50" s="190">
        <v>27</v>
      </c>
      <c r="B50" s="190"/>
      <c r="C50" s="562" t="s">
        <v>40</v>
      </c>
      <c r="D50" s="562"/>
      <c r="E50" s="562"/>
      <c r="F50" s="562"/>
      <c r="G50" s="562"/>
      <c r="H50" s="562"/>
      <c r="I50" s="271">
        <f>I15-I45</f>
        <v>0</v>
      </c>
      <c r="J50" s="9"/>
    </row>
    <row r="51" spans="1:10" s="3" customFormat="1" ht="25.5" customHeight="1" x14ac:dyDescent="0.2"/>
    <row r="52" spans="1:10" s="3" customFormat="1" ht="16.5" customHeight="1" x14ac:dyDescent="0.2">
      <c r="A52"/>
      <c r="B52"/>
      <c r="C52"/>
      <c r="D52"/>
      <c r="E52"/>
      <c r="F52"/>
      <c r="G52"/>
      <c r="H52"/>
      <c r="I52"/>
      <c r="J52"/>
    </row>
    <row r="53" spans="1:10" s="3" customFormat="1" ht="16.5" customHeight="1" x14ac:dyDescent="0.2">
      <c r="A53" s="174"/>
      <c r="B53"/>
      <c r="C53"/>
      <c r="D53"/>
      <c r="E53"/>
      <c r="F53"/>
      <c r="G53"/>
      <c r="H53"/>
      <c r="I53"/>
      <c r="J53"/>
    </row>
    <row r="54" spans="1:10" s="3" customFormat="1" ht="16.5" customHeight="1" x14ac:dyDescent="0.2">
      <c r="A54" s="174"/>
      <c r="B54"/>
      <c r="C54"/>
      <c r="D54"/>
      <c r="E54"/>
      <c r="F54"/>
      <c r="G54"/>
      <c r="H54"/>
      <c r="I54"/>
      <c r="J54"/>
    </row>
    <row r="55" spans="1:10" s="3" customFormat="1" ht="16.5" customHeight="1" x14ac:dyDescent="0.2">
      <c r="A55" s="181"/>
      <c r="B55" s="180"/>
      <c r="C55" s="180"/>
      <c r="D55" s="180"/>
      <c r="E55" s="180"/>
      <c r="F55" s="180"/>
      <c r="G55" s="180"/>
      <c r="H55" s="180"/>
      <c r="I55" s="180"/>
      <c r="J55" s="180"/>
    </row>
    <row r="56" spans="1:10" s="3" customFormat="1" ht="16.5" customHeight="1" x14ac:dyDescent="0.2">
      <c r="A56" s="181"/>
      <c r="B56" s="180"/>
      <c r="C56" s="180"/>
      <c r="D56" s="180"/>
      <c r="E56" s="180"/>
      <c r="F56" s="180"/>
      <c r="G56" s="180"/>
      <c r="H56" s="180"/>
      <c r="I56" s="180"/>
      <c r="J56" s="180"/>
    </row>
    <row r="57" spans="1:10" s="3" customFormat="1" ht="16.5" customHeight="1" x14ac:dyDescent="0.2">
      <c r="A57" s="181"/>
      <c r="B57" s="181"/>
      <c r="C57" s="181"/>
      <c r="D57" s="181"/>
      <c r="E57" s="181"/>
      <c r="F57" s="181"/>
      <c r="G57" s="181"/>
      <c r="H57" s="181"/>
      <c r="I57" s="181"/>
      <c r="J57" s="181"/>
    </row>
    <row r="58" spans="1:10" s="3" customFormat="1" ht="16.5" customHeight="1" x14ac:dyDescent="0.2">
      <c r="A58"/>
      <c r="B58"/>
      <c r="C58"/>
      <c r="D58"/>
      <c r="E58"/>
      <c r="F58"/>
      <c r="G58"/>
      <c r="H58"/>
      <c r="I58"/>
      <c r="J58"/>
    </row>
    <row r="59" spans="1:10" s="3" customFormat="1" ht="16.5" customHeight="1" x14ac:dyDescent="0.2">
      <c r="A59" s="174"/>
      <c r="B59"/>
      <c r="C59"/>
      <c r="D59"/>
      <c r="E59"/>
      <c r="F59"/>
      <c r="G59"/>
      <c r="H59"/>
      <c r="I59"/>
      <c r="J59"/>
    </row>
    <row r="60" spans="1:10" s="3" customFormat="1" ht="16.5" customHeight="1" x14ac:dyDescent="0.2">
      <c r="A60" s="553"/>
      <c r="B60" s="553"/>
      <c r="C60" s="553"/>
      <c r="D60" s="553"/>
      <c r="E60" s="553"/>
      <c r="F60" s="553"/>
      <c r="G60" s="553"/>
      <c r="H60" s="553"/>
      <c r="I60" s="553"/>
      <c r="J60" s="553"/>
    </row>
    <row r="61" spans="1:10" s="3" customFormat="1" ht="16.5" customHeight="1" x14ac:dyDescent="0.2">
      <c r="A61" s="553"/>
      <c r="B61" s="553"/>
      <c r="C61" s="553"/>
      <c r="D61" s="553"/>
      <c r="E61" s="553"/>
      <c r="F61" s="553"/>
      <c r="G61" s="553"/>
      <c r="H61" s="553"/>
      <c r="I61" s="553"/>
      <c r="J61" s="553"/>
    </row>
    <row r="62" spans="1:10" s="3" customFormat="1" ht="16.5" customHeight="1" x14ac:dyDescent="0.2">
      <c r="A62" s="552"/>
      <c r="B62" s="553"/>
      <c r="C62" s="553"/>
      <c r="D62" s="553"/>
      <c r="E62" s="553"/>
      <c r="F62" s="553"/>
      <c r="G62" s="553"/>
      <c r="H62" s="553"/>
      <c r="I62" s="553"/>
      <c r="J62" s="553"/>
    </row>
    <row r="63" spans="1:10" s="3" customFormat="1" ht="16.5" customHeight="1" x14ac:dyDescent="0.2"/>
    <row r="64" spans="1:10" s="3" customFormat="1" ht="16.5" customHeight="1" x14ac:dyDescent="0.2"/>
    <row r="65" spans="1:10" s="3" customFormat="1" ht="16.5" customHeight="1" x14ac:dyDescent="0.2"/>
    <row r="66" spans="1:10" s="3" customFormat="1" ht="16.5" customHeight="1" x14ac:dyDescent="0.2"/>
    <row r="67" spans="1:10" s="3" customFormat="1" ht="16.5" customHeight="1" x14ac:dyDescent="0.2"/>
    <row r="68" spans="1:10" s="3" customFormat="1" ht="16.5" customHeight="1" x14ac:dyDescent="0.2"/>
    <row r="69" spans="1:10" s="3" customFormat="1" ht="16.5" customHeight="1" x14ac:dyDescent="0.2"/>
    <row r="70" spans="1:10" s="3" customFormat="1" ht="16.5" customHeight="1" x14ac:dyDescent="0.2"/>
    <row r="71" spans="1:10" s="3" customFormat="1" ht="16.5" customHeight="1" x14ac:dyDescent="0.2"/>
    <row r="72" spans="1:10" s="3" customFormat="1" ht="16.5" customHeight="1" x14ac:dyDescent="0.2"/>
    <row r="73" spans="1:10" s="3" customFormat="1" ht="16.5" customHeight="1" x14ac:dyDescent="0.2">
      <c r="A73"/>
      <c r="B73"/>
      <c r="C73"/>
      <c r="D73"/>
      <c r="E73"/>
      <c r="F73"/>
      <c r="G73"/>
      <c r="H73"/>
      <c r="I73"/>
      <c r="J73"/>
    </row>
    <row r="74" spans="1:10" s="3" customFormat="1" ht="16.5" customHeight="1" x14ac:dyDescent="0.2"/>
    <row r="75" spans="1:10" s="3" customFormat="1" ht="16.5" customHeight="1" x14ac:dyDescent="0.2"/>
    <row r="76" spans="1:10" s="3" customFormat="1" ht="16.5" customHeight="1" x14ac:dyDescent="0.2"/>
    <row r="77" spans="1:10" s="3" customFormat="1" ht="16.5" customHeight="1" x14ac:dyDescent="0.2"/>
    <row r="78" spans="1:10" s="3" customFormat="1" ht="16.5" customHeight="1" x14ac:dyDescent="0.2"/>
    <row r="79" spans="1:10" s="3" customFormat="1" ht="16.5" customHeight="1" x14ac:dyDescent="0.2"/>
    <row r="80" spans="1:10" ht="25.5" customHeight="1" x14ac:dyDescent="0.2"/>
  </sheetData>
  <mergeCells count="50">
    <mergeCell ref="A62:J62"/>
    <mergeCell ref="A60:J60"/>
    <mergeCell ref="A61:J61"/>
    <mergeCell ref="B45:B46"/>
    <mergeCell ref="A45:A46"/>
    <mergeCell ref="I45:I46"/>
    <mergeCell ref="J45:J46"/>
    <mergeCell ref="C50:H50"/>
    <mergeCell ref="A2:J2"/>
    <mergeCell ref="A3:J3"/>
    <mergeCell ref="A4:J4"/>
    <mergeCell ref="C22:H22"/>
    <mergeCell ref="A8:J8"/>
    <mergeCell ref="A11:B11"/>
    <mergeCell ref="C11:H11"/>
    <mergeCell ref="C12:H12"/>
    <mergeCell ref="A19:B19"/>
    <mergeCell ref="A9:J9"/>
    <mergeCell ref="A18:J18"/>
    <mergeCell ref="C14:H14"/>
    <mergeCell ref="C13:H13"/>
    <mergeCell ref="C15:H15"/>
    <mergeCell ref="C21:H21"/>
    <mergeCell ref="C40:H40"/>
    <mergeCell ref="C45:H46"/>
    <mergeCell ref="C19:H19"/>
    <mergeCell ref="C23:H23"/>
    <mergeCell ref="A49:J49"/>
    <mergeCell ref="B42:B43"/>
    <mergeCell ref="C42:H43"/>
    <mergeCell ref="I42:I43"/>
    <mergeCell ref="C35:H35"/>
    <mergeCell ref="C36:H36"/>
    <mergeCell ref="C37:H37"/>
    <mergeCell ref="C32:H32"/>
    <mergeCell ref="A42:A43"/>
    <mergeCell ref="C38:H38"/>
    <mergeCell ref="J42:J43"/>
    <mergeCell ref="C20:H20"/>
    <mergeCell ref="C30:H30"/>
    <mergeCell ref="A17:J17"/>
    <mergeCell ref="C24:H24"/>
    <mergeCell ref="C33:H33"/>
    <mergeCell ref="C34:H34"/>
    <mergeCell ref="C31:H31"/>
    <mergeCell ref="C25:H25"/>
    <mergeCell ref="C26:H26"/>
    <mergeCell ref="C27:H27"/>
    <mergeCell ref="C28:H28"/>
    <mergeCell ref="C29:H29"/>
  </mergeCells>
  <printOptions horizontalCentered="1"/>
  <pageMargins left="0" right="0" top="0.5" bottom="0.5" header="0.05" footer="0.05"/>
  <pageSetup scale="60" orientation="portrait" r:id="rId1"/>
  <headerFooter>
    <oddFooter>&amp;C&amp;8Page 2 of 13&amp;R&amp;8LGS-F024
V2025.1</oddFooter>
  </headerFooter>
  <rowBreaks count="1" manualBreakCount="1">
    <brk id="3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28"/>
  <sheetViews>
    <sheetView view="pageLayout" zoomScaleNormal="110" workbookViewId="0">
      <selection activeCell="F25" sqref="F25"/>
    </sheetView>
  </sheetViews>
  <sheetFormatPr defaultColWidth="9.140625" defaultRowHeight="12.75" x14ac:dyDescent="0.2"/>
  <cols>
    <col min="1" max="1" width="4.5703125" style="16" customWidth="1"/>
    <col min="2" max="2" width="49.5703125" style="20" customWidth="1"/>
    <col min="3" max="3" width="21.7109375" style="16" customWidth="1"/>
    <col min="4" max="4" width="18.28515625" style="16" customWidth="1"/>
    <col min="5" max="5" width="19.140625" style="16" customWidth="1"/>
    <col min="6" max="6" width="19" style="19" customWidth="1"/>
    <col min="7" max="7" width="17.28515625" style="18" customWidth="1"/>
    <col min="8" max="16384" width="9.140625" style="16"/>
  </cols>
  <sheetData>
    <row r="1" spans="1:12" s="44" customFormat="1" ht="23.25" x14ac:dyDescent="0.35">
      <c r="A1" s="410"/>
      <c r="B1" s="49"/>
      <c r="C1" s="49"/>
      <c r="D1" s="49"/>
      <c r="E1" s="49"/>
      <c r="F1" s="411" t="s">
        <v>250</v>
      </c>
      <c r="G1" s="48">
        <f>+'Gross, Deductions, Net'!J1</f>
        <v>2025</v>
      </c>
    </row>
    <row r="2" spans="1:12" s="44" customFormat="1" ht="30" customHeight="1" x14ac:dyDescent="0.35">
      <c r="A2" s="209"/>
      <c r="B2" s="210"/>
      <c r="C2" s="210"/>
      <c r="D2" s="210"/>
      <c r="E2" s="210"/>
      <c r="F2" s="210"/>
      <c r="G2" s="412" t="s">
        <v>59</v>
      </c>
    </row>
    <row r="3" spans="1:12" s="44" customFormat="1" ht="20.25" x14ac:dyDescent="0.3">
      <c r="A3" s="563" t="str">
        <f>'Contact and Signature'!A6</f>
        <v>GEOTHERMAL OPERATOR - STATEMENT OF GROSS YIELD AND CLAIMED NET PROCEEDS</v>
      </c>
      <c r="B3" s="563"/>
      <c r="C3" s="563"/>
      <c r="D3" s="563"/>
      <c r="E3" s="563"/>
      <c r="F3" s="563"/>
      <c r="G3" s="563"/>
    </row>
    <row r="4" spans="1:12" s="1" customFormat="1" ht="18" x14ac:dyDescent="0.25">
      <c r="A4" s="564" t="str">
        <f>'Contact and Signature'!A8</f>
        <v>For Production January 1 through December 31, 2024 (Tax Year 2024-2025)</v>
      </c>
      <c r="B4" s="564"/>
      <c r="C4" s="564"/>
      <c r="D4" s="564"/>
      <c r="E4" s="564"/>
      <c r="F4" s="564"/>
      <c r="G4" s="564"/>
      <c r="L4" s="46"/>
    </row>
    <row r="5" spans="1:12" s="1" customFormat="1" ht="15.75" customHeight="1" x14ac:dyDescent="0.25">
      <c r="A5" s="535" t="s">
        <v>161</v>
      </c>
      <c r="B5" s="535"/>
      <c r="C5" s="535"/>
      <c r="D5" s="535"/>
      <c r="E5" s="535"/>
      <c r="F5" s="535"/>
      <c r="G5" s="535"/>
    </row>
    <row r="6" spans="1:12" s="2" customFormat="1" ht="6" customHeight="1" x14ac:dyDescent="0.25">
      <c r="B6" s="536"/>
      <c r="C6" s="536"/>
      <c r="D6" s="536"/>
      <c r="E6" s="536"/>
      <c r="F6" s="536"/>
      <c r="G6" s="536"/>
    </row>
    <row r="7" spans="1:12" s="45" customFormat="1" ht="15.75" x14ac:dyDescent="0.25">
      <c r="B7" s="68" t="s">
        <v>54</v>
      </c>
      <c r="C7" s="250" t="str">
        <f>IF(ISBLANK('Contact and Signature'!C23),"",'Contact and Signature'!C23)</f>
        <v/>
      </c>
      <c r="D7" s="50"/>
      <c r="E7" s="50"/>
      <c r="F7" s="68" t="s">
        <v>55</v>
      </c>
      <c r="G7" s="262" t="str">
        <f>IF(ISBLANK('Contact and Signature'!C26),"",'Contact and Signature'!C26)</f>
        <v/>
      </c>
    </row>
    <row r="8" spans="1:12" s="45" customFormat="1" ht="15.75" x14ac:dyDescent="0.25">
      <c r="A8" s="60"/>
      <c r="B8" s="183" t="s">
        <v>46</v>
      </c>
      <c r="C8" s="251" t="str">
        <f>IF(ISBLANK('Contact and Signature'!C24),"",'Contact and Signature'!C24)</f>
        <v/>
      </c>
      <c r="D8" s="61"/>
      <c r="E8" s="61"/>
      <c r="F8" s="259" t="s">
        <v>94</v>
      </c>
      <c r="G8" s="261" t="str">
        <f>IF(ISBLANK('Contact and Signature'!C25),"",'Contact and Signature'!C25)</f>
        <v/>
      </c>
    </row>
    <row r="9" spans="1:12" x14ac:dyDescent="0.2">
      <c r="B9" s="36"/>
      <c r="D9" s="22"/>
      <c r="E9" s="22"/>
      <c r="F9" s="51"/>
      <c r="G9" s="52"/>
    </row>
    <row r="10" spans="1:12" ht="18" customHeight="1" x14ac:dyDescent="0.25">
      <c r="A10" s="20"/>
      <c r="B10" s="66" t="s">
        <v>178</v>
      </c>
      <c r="E10" s="19"/>
      <c r="F10" s="18"/>
    </row>
    <row r="11" spans="1:12" ht="18" customHeight="1" thickBot="1" x14ac:dyDescent="0.25">
      <c r="A11" s="232"/>
      <c r="B11" s="257" t="s">
        <v>184</v>
      </c>
      <c r="E11" s="19"/>
      <c r="F11" s="18"/>
    </row>
    <row r="12" spans="1:12" ht="18" customHeight="1" thickBot="1" x14ac:dyDescent="0.3">
      <c r="A12" s="20"/>
      <c r="B12" s="408" t="s">
        <v>0</v>
      </c>
      <c r="C12" s="408" t="s">
        <v>1</v>
      </c>
      <c r="D12" s="408" t="s">
        <v>2</v>
      </c>
      <c r="E12" s="408" t="s">
        <v>3</v>
      </c>
      <c r="F12" s="409" t="s">
        <v>60</v>
      </c>
    </row>
    <row r="13" spans="1:12" ht="44.1" customHeight="1" thickBot="1" x14ac:dyDescent="0.25">
      <c r="A13" s="39" t="s">
        <v>37</v>
      </c>
      <c r="B13" s="404" t="s">
        <v>162</v>
      </c>
      <c r="C13" s="405" t="s">
        <v>148</v>
      </c>
      <c r="D13" s="405" t="s">
        <v>61</v>
      </c>
      <c r="E13" s="406" t="s">
        <v>149</v>
      </c>
      <c r="F13" s="407" t="s">
        <v>163</v>
      </c>
      <c r="G13" s="37" t="s">
        <v>17</v>
      </c>
    </row>
    <row r="14" spans="1:12" ht="50.25" customHeight="1" x14ac:dyDescent="0.2">
      <c r="A14" s="42">
        <v>1</v>
      </c>
      <c r="B14" s="226"/>
      <c r="C14" s="227"/>
      <c r="D14" s="227"/>
      <c r="E14" s="228"/>
      <c r="F14" s="275"/>
      <c r="G14" s="279"/>
    </row>
    <row r="15" spans="1:12" ht="50.25" customHeight="1" x14ac:dyDescent="0.2">
      <c r="A15" s="54">
        <v>2</v>
      </c>
      <c r="B15" s="229"/>
      <c r="C15" s="230"/>
      <c r="D15" s="230"/>
      <c r="E15" s="231"/>
      <c r="F15" s="276"/>
      <c r="G15" s="280"/>
    </row>
    <row r="16" spans="1:12" ht="50.25" customHeight="1" x14ac:dyDescent="0.2">
      <c r="A16" s="54">
        <v>3</v>
      </c>
      <c r="B16" s="229"/>
      <c r="C16" s="230"/>
      <c r="D16" s="230"/>
      <c r="E16" s="231"/>
      <c r="F16" s="276"/>
      <c r="G16" s="281"/>
    </row>
    <row r="17" spans="1:7" ht="50.25" customHeight="1" x14ac:dyDescent="0.2">
      <c r="A17" s="54">
        <v>4</v>
      </c>
      <c r="B17" s="229"/>
      <c r="C17" s="230"/>
      <c r="D17" s="230"/>
      <c r="E17" s="231"/>
      <c r="F17" s="276"/>
      <c r="G17" s="279"/>
    </row>
    <row r="18" spans="1:7" ht="50.25" customHeight="1" x14ac:dyDescent="0.2">
      <c r="A18" s="54">
        <v>5</v>
      </c>
      <c r="B18" s="229"/>
      <c r="C18" s="230"/>
      <c r="D18" s="230"/>
      <c r="E18" s="231"/>
      <c r="F18" s="276"/>
      <c r="G18" s="282"/>
    </row>
    <row r="19" spans="1:7" ht="50.25" customHeight="1" x14ac:dyDescent="0.2">
      <c r="A19" s="54">
        <v>6</v>
      </c>
      <c r="B19" s="229"/>
      <c r="C19" s="230"/>
      <c r="D19" s="230"/>
      <c r="E19" s="231"/>
      <c r="F19" s="276"/>
      <c r="G19" s="280"/>
    </row>
    <row r="20" spans="1:7" ht="50.25" customHeight="1" x14ac:dyDescent="0.2">
      <c r="A20" s="54">
        <v>7</v>
      </c>
      <c r="B20" s="229"/>
      <c r="C20" s="230"/>
      <c r="D20" s="230"/>
      <c r="E20" s="231"/>
      <c r="F20" s="276"/>
      <c r="G20" s="280"/>
    </row>
    <row r="21" spans="1:7" ht="50.25" customHeight="1" x14ac:dyDescent="0.2">
      <c r="A21" s="54">
        <v>8</v>
      </c>
      <c r="B21" s="229"/>
      <c r="C21" s="230"/>
      <c r="D21" s="230"/>
      <c r="E21" s="231"/>
      <c r="F21" s="276"/>
      <c r="G21" s="280"/>
    </row>
    <row r="22" spans="1:7" ht="50.25" customHeight="1" x14ac:dyDescent="0.2">
      <c r="A22" s="54">
        <v>9</v>
      </c>
      <c r="B22" s="229"/>
      <c r="C22" s="230"/>
      <c r="D22" s="230"/>
      <c r="E22" s="231"/>
      <c r="F22" s="276"/>
      <c r="G22" s="280"/>
    </row>
    <row r="23" spans="1:7" ht="50.25" customHeight="1" thickBot="1" x14ac:dyDescent="0.25">
      <c r="A23" s="54">
        <v>10</v>
      </c>
      <c r="B23" s="229"/>
      <c r="C23" s="230"/>
      <c r="D23" s="230"/>
      <c r="E23" s="231"/>
      <c r="F23" s="277"/>
      <c r="G23" s="280"/>
    </row>
    <row r="24" spans="1:7" ht="50.25" customHeight="1" thickBot="1" x14ac:dyDescent="0.25">
      <c r="A24" s="41">
        <v>11</v>
      </c>
      <c r="B24" s="565" t="s">
        <v>223</v>
      </c>
      <c r="C24" s="566"/>
      <c r="D24" s="566"/>
      <c r="E24" s="567"/>
      <c r="F24" s="278">
        <f>SUM(F14:F23)</f>
        <v>0</v>
      </c>
      <c r="G24" s="278">
        <f>SUM(G14:G23)</f>
        <v>0</v>
      </c>
    </row>
    <row r="25" spans="1:7" ht="27" customHeight="1" x14ac:dyDescent="0.2">
      <c r="A25" s="201" t="s">
        <v>81</v>
      </c>
      <c r="B25" s="16"/>
      <c r="C25" s="32"/>
      <c r="D25" s="32"/>
      <c r="E25" s="33"/>
      <c r="F25" s="38"/>
    </row>
    <row r="26" spans="1:7" ht="31.5" customHeight="1" x14ac:dyDescent="0.2">
      <c r="A26" s="20"/>
      <c r="B26" s="88"/>
      <c r="C26" s="88"/>
      <c r="D26" s="88"/>
      <c r="E26" s="88"/>
      <c r="F26" s="88"/>
    </row>
    <row r="27" spans="1:7" x14ac:dyDescent="0.2">
      <c r="C27" s="56" t="s">
        <v>62</v>
      </c>
      <c r="D27" s="35"/>
      <c r="E27" s="35"/>
      <c r="F27" s="57"/>
      <c r="G27" s="58"/>
    </row>
    <row r="28" spans="1:7" x14ac:dyDescent="0.2">
      <c r="C28" s="35"/>
      <c r="D28" s="35"/>
      <c r="E28" s="35"/>
      <c r="F28" s="57"/>
      <c r="G28" s="58"/>
    </row>
  </sheetData>
  <mergeCells count="5">
    <mergeCell ref="A3:G3"/>
    <mergeCell ref="A4:G4"/>
    <mergeCell ref="A5:G5"/>
    <mergeCell ref="B6:G6"/>
    <mergeCell ref="B24:E24"/>
  </mergeCells>
  <printOptions horizontalCentered="1"/>
  <pageMargins left="0.25" right="0.25" top="0.5" bottom="0.75" header="0.3" footer="0.3"/>
  <pageSetup scale="69" orientation="portrait" r:id="rId1"/>
  <headerFooter>
    <oddFooter>&amp;C&amp;8Page 3 of 13&amp;R&amp;8LGS-F024
V2025.1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38"/>
  <sheetViews>
    <sheetView view="pageLayout" zoomScaleNormal="110" workbookViewId="0">
      <selection activeCell="D41" sqref="D41"/>
    </sheetView>
  </sheetViews>
  <sheetFormatPr defaultColWidth="9.140625" defaultRowHeight="12.75" x14ac:dyDescent="0.2"/>
  <cols>
    <col min="1" max="1" width="4.5703125" style="16" customWidth="1"/>
    <col min="2" max="2" width="49.5703125" style="20" customWidth="1"/>
    <col min="3" max="3" width="21.7109375" style="16" customWidth="1"/>
    <col min="4" max="4" width="18.42578125" style="16" customWidth="1"/>
    <col min="5" max="5" width="19.140625" style="19" customWidth="1"/>
    <col min="6" max="6" width="26.42578125" style="19" customWidth="1"/>
    <col min="7" max="7" width="17.28515625" style="18" customWidth="1"/>
    <col min="8" max="8" width="13.5703125" style="16" customWidth="1"/>
    <col min="9" max="9" width="15.140625" style="17" customWidth="1"/>
    <col min="10" max="10" width="14.7109375" style="17" customWidth="1"/>
    <col min="11" max="16384" width="9.140625" style="16"/>
  </cols>
  <sheetData>
    <row r="1" spans="1:11" ht="18" x14ac:dyDescent="0.25">
      <c r="A1" s="48"/>
      <c r="B1" s="49"/>
      <c r="C1" s="49"/>
      <c r="D1" s="49"/>
      <c r="E1" s="49"/>
      <c r="F1" s="182" t="s">
        <v>251</v>
      </c>
      <c r="G1" s="486">
        <f>+'Gross, Deductions, Net'!J1</f>
        <v>2025</v>
      </c>
      <c r="H1" s="17"/>
      <c r="I1" s="16"/>
      <c r="J1" s="16"/>
    </row>
    <row r="2" spans="1:11" ht="15.75" x14ac:dyDescent="0.25">
      <c r="A2" s="46"/>
      <c r="B2" s="1"/>
      <c r="C2" s="46"/>
      <c r="E2" s="46"/>
      <c r="F2" s="46"/>
      <c r="G2" s="68" t="s">
        <v>63</v>
      </c>
      <c r="H2" s="17"/>
      <c r="I2" s="16"/>
      <c r="J2" s="16"/>
    </row>
    <row r="3" spans="1:11" ht="15.75" x14ac:dyDescent="0.25">
      <c r="A3" s="535" t="str">
        <f>'Contact and Signature'!A6</f>
        <v>GEOTHERMAL OPERATOR - STATEMENT OF GROSS YIELD AND CLAIMED NET PROCEEDS</v>
      </c>
      <c r="B3" s="535"/>
      <c r="C3" s="535"/>
      <c r="D3" s="535"/>
      <c r="E3" s="535"/>
      <c r="F3" s="535"/>
      <c r="G3" s="535"/>
      <c r="H3" s="17"/>
      <c r="J3" s="16"/>
    </row>
    <row r="4" spans="1:11" ht="15.75" x14ac:dyDescent="0.25">
      <c r="A4" s="535" t="str">
        <f>'Contact and Signature'!A8</f>
        <v>For Production January 1 through December 31, 2024 (Tax Year 2024-2025)</v>
      </c>
      <c r="B4" s="535"/>
      <c r="C4" s="535"/>
      <c r="D4" s="535"/>
      <c r="E4" s="535"/>
      <c r="F4" s="535"/>
      <c r="G4" s="535"/>
      <c r="H4" s="17"/>
      <c r="J4" s="16"/>
    </row>
    <row r="5" spans="1:11" ht="15.75" x14ac:dyDescent="0.25">
      <c r="A5" s="535" t="s">
        <v>186</v>
      </c>
      <c r="B5" s="535"/>
      <c r="C5" s="535"/>
      <c r="D5" s="535"/>
      <c r="E5" s="535"/>
      <c r="F5" s="535"/>
      <c r="G5" s="535"/>
      <c r="H5" s="17"/>
      <c r="J5" s="16"/>
    </row>
    <row r="6" spans="1:11" ht="15" x14ac:dyDescent="0.25">
      <c r="A6" s="2"/>
      <c r="B6" s="53"/>
      <c r="C6" s="53"/>
      <c r="D6" s="53"/>
      <c r="E6" s="53"/>
      <c r="F6" s="53"/>
      <c r="G6" s="53"/>
      <c r="H6" s="17"/>
      <c r="J6" s="16"/>
    </row>
    <row r="7" spans="1:11" ht="15.75" x14ac:dyDescent="0.25">
      <c r="B7" s="68" t="s">
        <v>54</v>
      </c>
      <c r="C7" s="250" t="str">
        <f>IF(ISBLANK('Contact and Signature'!C23),"",'Contact and Signature'!C23)</f>
        <v/>
      </c>
      <c r="D7" s="50"/>
      <c r="E7" s="50"/>
      <c r="F7" s="68" t="s">
        <v>55</v>
      </c>
      <c r="G7" s="262" t="str">
        <f>IF(ISBLANK('Contact and Signature'!C26),"",'Contact and Signature'!C26)</f>
        <v/>
      </c>
      <c r="H7" s="17"/>
      <c r="I7" s="16"/>
      <c r="J7" s="16"/>
    </row>
    <row r="8" spans="1:11" ht="15.75" x14ac:dyDescent="0.25">
      <c r="A8" s="80"/>
      <c r="B8" s="183" t="s">
        <v>46</v>
      </c>
      <c r="C8" s="251" t="str">
        <f>IF(ISBLANK('Contact and Signature'!C24),"",'Contact and Signature'!C24)</f>
        <v/>
      </c>
      <c r="D8" s="61"/>
      <c r="E8" s="61"/>
      <c r="F8" s="259" t="s">
        <v>94</v>
      </c>
      <c r="G8" s="261" t="str">
        <f>IF(ISBLANK('Contact and Signature'!C25),"",'Contact and Signature'!C25)</f>
        <v/>
      </c>
      <c r="H8" s="17"/>
      <c r="J8" s="16"/>
    </row>
    <row r="9" spans="1:11" ht="27" customHeight="1" x14ac:dyDescent="0.2">
      <c r="B9" s="34"/>
      <c r="D9" s="32"/>
      <c r="E9" s="33"/>
      <c r="F9" s="33"/>
      <c r="G9" s="38"/>
      <c r="H9" s="32"/>
      <c r="I9" s="31"/>
      <c r="J9" s="31"/>
      <c r="K9" s="30"/>
    </row>
    <row r="10" spans="1:11" ht="18" customHeight="1" x14ac:dyDescent="0.25">
      <c r="A10" s="26"/>
      <c r="B10" s="29" t="s">
        <v>172</v>
      </c>
      <c r="C10" s="24"/>
      <c r="D10" s="28"/>
      <c r="E10" s="28"/>
      <c r="F10" s="27"/>
      <c r="H10" s="24"/>
      <c r="I10" s="24"/>
      <c r="J10" s="24"/>
      <c r="K10" s="23"/>
    </row>
    <row r="11" spans="1:11" ht="18" customHeight="1" thickBot="1" x14ac:dyDescent="0.25">
      <c r="A11" s="26"/>
      <c r="B11" s="257" t="s">
        <v>174</v>
      </c>
      <c r="C11" s="24"/>
      <c r="D11" s="28"/>
      <c r="E11" s="28"/>
      <c r="F11" s="27"/>
      <c r="H11" s="24"/>
      <c r="I11" s="24"/>
      <c r="J11" s="24"/>
      <c r="K11" s="23"/>
    </row>
    <row r="12" spans="1:11" ht="18" customHeight="1" thickBot="1" x14ac:dyDescent="0.25">
      <c r="A12" s="26"/>
      <c r="B12" s="481" t="s">
        <v>0</v>
      </c>
      <c r="C12" s="482" t="s">
        <v>1</v>
      </c>
      <c r="D12" s="483" t="s">
        <v>2</v>
      </c>
      <c r="E12" s="483" t="s">
        <v>3</v>
      </c>
      <c r="F12" s="484" t="s">
        <v>60</v>
      </c>
      <c r="G12" s="25"/>
      <c r="H12" s="24"/>
      <c r="I12" s="24"/>
      <c r="J12" s="24"/>
      <c r="K12" s="23"/>
    </row>
    <row r="13" spans="1:11" ht="44.1" customHeight="1" thickBot="1" x14ac:dyDescent="0.25">
      <c r="A13" s="39" t="s">
        <v>37</v>
      </c>
      <c r="B13" s="475" t="s">
        <v>42</v>
      </c>
      <c r="C13" s="475" t="s">
        <v>148</v>
      </c>
      <c r="D13" s="475" t="s">
        <v>61</v>
      </c>
      <c r="E13" s="475" t="s">
        <v>149</v>
      </c>
      <c r="F13" s="40" t="s">
        <v>175</v>
      </c>
      <c r="G13" s="37" t="s">
        <v>17</v>
      </c>
      <c r="H13" s="24"/>
      <c r="I13" s="24"/>
      <c r="J13" s="24"/>
      <c r="K13" s="23"/>
    </row>
    <row r="14" spans="1:11" ht="24.95" customHeight="1" x14ac:dyDescent="0.2">
      <c r="A14" s="42">
        <v>1</v>
      </c>
      <c r="B14" s="252"/>
      <c r="C14" s="253"/>
      <c r="D14" s="253"/>
      <c r="E14" s="431"/>
      <c r="F14" s="427"/>
      <c r="G14" s="73"/>
      <c r="H14" s="24"/>
      <c r="I14" s="24"/>
      <c r="J14" s="24"/>
      <c r="K14" s="23"/>
    </row>
    <row r="15" spans="1:11" ht="24.95" customHeight="1" x14ac:dyDescent="0.2">
      <c r="A15" s="54">
        <v>2</v>
      </c>
      <c r="B15" s="254"/>
      <c r="C15" s="255"/>
      <c r="D15" s="255"/>
      <c r="E15" s="432"/>
      <c r="F15" s="428"/>
      <c r="G15" s="75"/>
      <c r="H15" s="24"/>
      <c r="I15" s="24"/>
      <c r="J15" s="24"/>
      <c r="K15" s="23"/>
    </row>
    <row r="16" spans="1:11" ht="24.95" customHeight="1" x14ac:dyDescent="0.2">
      <c r="A16" s="54">
        <v>3</v>
      </c>
      <c r="B16" s="254"/>
      <c r="C16" s="255"/>
      <c r="D16" s="255"/>
      <c r="E16" s="432"/>
      <c r="F16" s="428"/>
      <c r="G16" s="76"/>
      <c r="H16" s="24"/>
      <c r="I16" s="24"/>
      <c r="J16" s="24"/>
      <c r="K16" s="23"/>
    </row>
    <row r="17" spans="1:11" ht="24.95" customHeight="1" x14ac:dyDescent="0.2">
      <c r="A17" s="54">
        <v>4</v>
      </c>
      <c r="B17" s="254"/>
      <c r="C17" s="255"/>
      <c r="D17" s="255"/>
      <c r="E17" s="432"/>
      <c r="F17" s="428"/>
      <c r="G17" s="73"/>
      <c r="H17" s="24"/>
      <c r="I17" s="24"/>
      <c r="J17" s="24"/>
      <c r="K17" s="23"/>
    </row>
    <row r="18" spans="1:11" ht="24.95" customHeight="1" thickBot="1" x14ac:dyDescent="0.25">
      <c r="A18" s="54">
        <v>5</v>
      </c>
      <c r="B18" s="254"/>
      <c r="C18" s="256"/>
      <c r="D18" s="255"/>
      <c r="E18" s="433"/>
      <c r="F18" s="429"/>
      <c r="G18" s="74"/>
      <c r="H18" s="24"/>
      <c r="I18" s="24"/>
      <c r="J18" s="24"/>
      <c r="K18" s="23"/>
    </row>
    <row r="19" spans="1:11" ht="24.95" customHeight="1" thickBot="1" x14ac:dyDescent="0.25">
      <c r="A19" s="62">
        <v>6</v>
      </c>
      <c r="B19" s="568" t="s">
        <v>222</v>
      </c>
      <c r="C19" s="569"/>
      <c r="D19" s="569"/>
      <c r="E19" s="570"/>
      <c r="F19" s="430">
        <f>SUM(F14:F18)</f>
        <v>0</v>
      </c>
      <c r="G19" s="75"/>
      <c r="H19" s="24"/>
      <c r="I19" s="24"/>
      <c r="J19" s="24"/>
      <c r="K19" s="23"/>
    </row>
    <row r="20" spans="1:11" ht="24.95" customHeight="1" thickBot="1" x14ac:dyDescent="0.25">
      <c r="C20" s="83"/>
      <c r="D20" s="82"/>
      <c r="E20" s="82"/>
      <c r="F20" s="69"/>
      <c r="G20" s="16"/>
      <c r="H20" s="24"/>
      <c r="I20" s="24"/>
      <c r="J20" s="24"/>
      <c r="K20" s="23"/>
    </row>
    <row r="21" spans="1:11" ht="24.95" customHeight="1" thickBot="1" x14ac:dyDescent="0.25">
      <c r="A21" s="39"/>
      <c r="B21" s="581" t="s">
        <v>80</v>
      </c>
      <c r="C21" s="582"/>
      <c r="D21" s="582"/>
      <c r="E21" s="583"/>
      <c r="F21" s="40" t="s">
        <v>84</v>
      </c>
      <c r="G21" s="37" t="s">
        <v>17</v>
      </c>
      <c r="H21" s="24"/>
      <c r="I21" s="24"/>
      <c r="J21" s="24"/>
      <c r="K21" s="23"/>
    </row>
    <row r="22" spans="1:11" ht="24.75" customHeight="1" x14ac:dyDescent="0.2">
      <c r="A22" s="42">
        <v>7</v>
      </c>
      <c r="B22" s="579" t="s">
        <v>86</v>
      </c>
      <c r="C22" s="580"/>
      <c r="D22" s="77"/>
      <c r="E22" s="78"/>
      <c r="F22" s="434"/>
      <c r="G22" s="73"/>
      <c r="H22" s="24"/>
      <c r="I22" s="24"/>
      <c r="J22" s="24"/>
      <c r="K22" s="23"/>
    </row>
    <row r="23" spans="1:11" ht="24.75" customHeight="1" x14ac:dyDescent="0.2">
      <c r="A23" s="54">
        <v>8</v>
      </c>
      <c r="B23" s="575" t="s">
        <v>235</v>
      </c>
      <c r="C23" s="576"/>
      <c r="D23" s="71"/>
      <c r="E23" s="72"/>
      <c r="F23" s="435"/>
      <c r="G23" s="74"/>
      <c r="H23" s="24"/>
      <c r="I23" s="24"/>
      <c r="J23" s="24"/>
      <c r="K23" s="23"/>
    </row>
    <row r="24" spans="1:11" ht="24.75" customHeight="1" x14ac:dyDescent="0.2">
      <c r="A24" s="54">
        <v>9</v>
      </c>
      <c r="B24" s="575" t="s">
        <v>87</v>
      </c>
      <c r="C24" s="576"/>
      <c r="D24" s="71"/>
      <c r="E24" s="72"/>
      <c r="F24" s="435"/>
      <c r="G24" s="75"/>
      <c r="H24" s="24"/>
      <c r="I24" s="24"/>
      <c r="J24" s="24"/>
      <c r="K24" s="23"/>
    </row>
    <row r="25" spans="1:11" ht="24.75" customHeight="1" thickBot="1" x14ac:dyDescent="0.25">
      <c r="A25" s="54">
        <v>10</v>
      </c>
      <c r="B25" s="575" t="s">
        <v>95</v>
      </c>
      <c r="C25" s="576"/>
      <c r="D25" s="71"/>
      <c r="E25" s="72"/>
      <c r="F25" s="436"/>
      <c r="G25" s="73"/>
      <c r="H25" s="24"/>
      <c r="I25" s="24"/>
      <c r="J25" s="24"/>
      <c r="K25" s="23"/>
    </row>
    <row r="26" spans="1:11" ht="24.95" customHeight="1" thickBot="1" x14ac:dyDescent="0.25">
      <c r="A26" s="54">
        <v>11</v>
      </c>
      <c r="B26" s="572" t="s">
        <v>248</v>
      </c>
      <c r="C26" s="575" t="s">
        <v>82</v>
      </c>
      <c r="D26" s="576"/>
      <c r="E26" s="437"/>
      <c r="F26" s="243"/>
      <c r="G26" s="75"/>
      <c r="H26" s="24"/>
      <c r="I26" s="24"/>
      <c r="J26" s="24"/>
      <c r="K26" s="23"/>
    </row>
    <row r="27" spans="1:11" ht="24.95" customHeight="1" thickBot="1" x14ac:dyDescent="0.25">
      <c r="A27" s="54">
        <v>12</v>
      </c>
      <c r="B27" s="573"/>
      <c r="C27" s="575" t="s">
        <v>88</v>
      </c>
      <c r="D27" s="576"/>
      <c r="E27" s="258">
        <v>7.8472E-2</v>
      </c>
      <c r="F27" s="243"/>
      <c r="G27" s="490"/>
      <c r="H27" s="24"/>
      <c r="I27" s="24"/>
      <c r="J27" s="24"/>
      <c r="K27" s="23"/>
    </row>
    <row r="28" spans="1:11" ht="24.95" customHeight="1" thickBot="1" x14ac:dyDescent="0.25">
      <c r="A28" s="54">
        <v>13</v>
      </c>
      <c r="B28" s="574"/>
      <c r="C28" s="577" t="s">
        <v>85</v>
      </c>
      <c r="D28" s="578"/>
      <c r="E28" s="244"/>
      <c r="F28" s="438">
        <f>E26*E27</f>
        <v>0</v>
      </c>
      <c r="G28" s="74"/>
      <c r="H28" s="24"/>
      <c r="I28" s="24"/>
      <c r="J28" s="24"/>
      <c r="K28" s="23"/>
    </row>
    <row r="29" spans="1:11" ht="24.95" customHeight="1" thickBot="1" x14ac:dyDescent="0.25">
      <c r="A29" s="62">
        <v>14</v>
      </c>
      <c r="B29" s="568" t="s">
        <v>166</v>
      </c>
      <c r="C29" s="569"/>
      <c r="D29" s="569"/>
      <c r="E29" s="570"/>
      <c r="F29" s="439">
        <f>SUM(F22:F25,F28)</f>
        <v>0</v>
      </c>
      <c r="G29" s="75"/>
      <c r="H29" s="21"/>
      <c r="I29" s="16"/>
    </row>
    <row r="30" spans="1:11" ht="26.25" customHeight="1" thickBot="1" x14ac:dyDescent="0.25">
      <c r="A30" s="63">
        <v>15</v>
      </c>
      <c r="B30" s="64" t="s">
        <v>224</v>
      </c>
      <c r="C30" s="79"/>
      <c r="D30" s="65"/>
      <c r="E30" s="65"/>
      <c r="F30" s="440">
        <f>F19-F29</f>
        <v>0</v>
      </c>
      <c r="G30" s="76"/>
    </row>
    <row r="31" spans="1:11" ht="24" customHeight="1" x14ac:dyDescent="0.2">
      <c r="A31" s="245" t="s">
        <v>81</v>
      </c>
      <c r="B31" s="16"/>
      <c r="C31" s="32"/>
      <c r="D31" s="32"/>
      <c r="E31" s="33"/>
      <c r="F31" s="38"/>
      <c r="G31" s="16"/>
    </row>
    <row r="32" spans="1:11" ht="14.25" customHeight="1" x14ac:dyDescent="0.2">
      <c r="A32" s="55"/>
      <c r="B32" s="246" t="s">
        <v>64</v>
      </c>
      <c r="C32" s="32"/>
      <c r="D32" s="32"/>
      <c r="E32" s="33"/>
      <c r="F32" s="38"/>
      <c r="G32" s="16"/>
    </row>
    <row r="33" spans="1:7" ht="42" customHeight="1" x14ac:dyDescent="0.2">
      <c r="A33" s="320"/>
      <c r="B33" s="571" t="s">
        <v>167</v>
      </c>
      <c r="C33" s="571"/>
      <c r="D33" s="571"/>
      <c r="E33" s="571"/>
      <c r="F33" s="571"/>
      <c r="G33" s="571"/>
    </row>
    <row r="34" spans="1:7" ht="38.25" customHeight="1" x14ac:dyDescent="0.2">
      <c r="A34" s="320"/>
      <c r="B34" s="571" t="s">
        <v>225</v>
      </c>
      <c r="C34" s="571"/>
      <c r="D34" s="571"/>
      <c r="E34" s="571"/>
      <c r="F34" s="571"/>
      <c r="G34" s="571"/>
    </row>
    <row r="35" spans="1:7" ht="24" customHeight="1" x14ac:dyDescent="0.2">
      <c r="A35" s="55"/>
      <c r="B35" s="16"/>
      <c r="C35" s="32"/>
      <c r="D35" s="32"/>
      <c r="E35" s="33"/>
      <c r="F35" s="38"/>
      <c r="G35" s="16"/>
    </row>
    <row r="36" spans="1:7" ht="14.25" x14ac:dyDescent="0.2">
      <c r="A36" s="55"/>
      <c r="B36" s="16"/>
      <c r="C36" s="32"/>
      <c r="D36" s="32"/>
      <c r="E36" s="33"/>
      <c r="F36" s="38"/>
      <c r="G36" s="16"/>
    </row>
    <row r="37" spans="1:7" ht="14.25" x14ac:dyDescent="0.2">
      <c r="A37" s="55"/>
      <c r="B37" s="16"/>
      <c r="C37" s="32"/>
      <c r="D37" s="32"/>
      <c r="E37" s="33"/>
      <c r="F37" s="38"/>
      <c r="G37" s="16"/>
    </row>
    <row r="38" spans="1:7" ht="14.25" x14ac:dyDescent="0.2">
      <c r="A38" s="55"/>
      <c r="B38" s="16"/>
      <c r="C38" s="32"/>
      <c r="D38" s="32"/>
      <c r="E38" s="33"/>
      <c r="F38" s="38"/>
      <c r="G38" s="16"/>
    </row>
  </sheetData>
  <mergeCells count="16">
    <mergeCell ref="A3:G3"/>
    <mergeCell ref="A4:G4"/>
    <mergeCell ref="B22:C22"/>
    <mergeCell ref="B23:C23"/>
    <mergeCell ref="B24:C24"/>
    <mergeCell ref="A5:G5"/>
    <mergeCell ref="B21:E21"/>
    <mergeCell ref="B29:E29"/>
    <mergeCell ref="B33:G33"/>
    <mergeCell ref="B34:G34"/>
    <mergeCell ref="B19:E19"/>
    <mergeCell ref="B26:B28"/>
    <mergeCell ref="C26:D26"/>
    <mergeCell ref="C27:D27"/>
    <mergeCell ref="C28:D28"/>
    <mergeCell ref="B25:C25"/>
  </mergeCells>
  <printOptions horizontalCentered="1"/>
  <pageMargins left="0.25" right="0.25" top="0.5" bottom="0.75" header="0.3" footer="0.3"/>
  <pageSetup scale="66" orientation="portrait" r:id="rId1"/>
  <headerFooter>
    <oddFooter>&amp;C&amp;8Page 4 of 13&amp;R&amp;8LGS-F024
V2025.1</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locked="0" defaultSize="0" autoFill="0" autoLine="0" autoPict="0">
                <anchor moveWithCells="1">
                  <from>
                    <xdr:col>0</xdr:col>
                    <xdr:colOff>95250</xdr:colOff>
                    <xdr:row>32</xdr:row>
                    <xdr:rowOff>104775</xdr:rowOff>
                  </from>
                  <to>
                    <xdr:col>0</xdr:col>
                    <xdr:colOff>276225</xdr:colOff>
                    <xdr:row>32</xdr:row>
                    <xdr:rowOff>266700</xdr:rowOff>
                  </to>
                </anchor>
              </controlPr>
            </control>
          </mc:Choice>
        </mc:AlternateContent>
        <mc:AlternateContent xmlns:mc="http://schemas.openxmlformats.org/markup-compatibility/2006">
          <mc:Choice Requires="x14">
            <control shapeId="4103" r:id="rId5" name="Check Box 7">
              <controlPr locked="0" defaultSize="0" autoFill="0" autoLine="0" autoPict="0">
                <anchor moveWithCells="1">
                  <from>
                    <xdr:col>0</xdr:col>
                    <xdr:colOff>95250</xdr:colOff>
                    <xdr:row>33</xdr:row>
                    <xdr:rowOff>47625</xdr:rowOff>
                  </from>
                  <to>
                    <xdr:col>0</xdr:col>
                    <xdr:colOff>276225</xdr:colOff>
                    <xdr:row>33</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K74"/>
  <sheetViews>
    <sheetView view="pageLayout" zoomScaleNormal="110" workbookViewId="0">
      <selection activeCell="B41" sqref="B41:G41"/>
    </sheetView>
  </sheetViews>
  <sheetFormatPr defaultColWidth="9.140625" defaultRowHeight="12.75" x14ac:dyDescent="0.2"/>
  <cols>
    <col min="1" max="1" width="6.5703125" style="16" customWidth="1"/>
    <col min="2" max="2" width="49.5703125" style="90" customWidth="1"/>
    <col min="3" max="3" width="21.7109375" style="16" customWidth="1"/>
    <col min="4" max="4" width="18.42578125" style="16" customWidth="1"/>
    <col min="5" max="6" width="19" style="19" customWidth="1"/>
    <col min="7" max="7" width="17.28515625" style="18" customWidth="1"/>
    <col min="8" max="8" width="13.5703125" style="16" customWidth="1"/>
    <col min="9" max="9" width="15.140625" style="17" customWidth="1"/>
    <col min="10" max="10" width="14.7109375" style="17" customWidth="1"/>
    <col min="11" max="16384" width="9.140625" style="16"/>
  </cols>
  <sheetData>
    <row r="1" spans="1:11" ht="18" x14ac:dyDescent="0.25">
      <c r="A1" s="48"/>
      <c r="B1" s="49"/>
      <c r="C1" s="49"/>
      <c r="D1" s="49"/>
      <c r="E1" s="49"/>
      <c r="F1" s="182" t="s">
        <v>252</v>
      </c>
      <c r="G1" s="487">
        <f>+'Gross, Deductions, Net'!J1</f>
        <v>2025</v>
      </c>
      <c r="H1" s="17"/>
      <c r="I1" s="16"/>
      <c r="J1" s="16"/>
    </row>
    <row r="2" spans="1:11" ht="15.75" x14ac:dyDescent="0.25">
      <c r="A2" s="46"/>
      <c r="B2" s="1"/>
      <c r="C2" s="46"/>
      <c r="E2" s="46"/>
      <c r="F2" s="46"/>
      <c r="G2" s="68" t="s">
        <v>168</v>
      </c>
      <c r="H2" s="17"/>
      <c r="I2" s="16"/>
      <c r="J2" s="16"/>
    </row>
    <row r="3" spans="1:11" ht="15" x14ac:dyDescent="0.25">
      <c r="A3" s="536" t="str">
        <f>'Contact and Signature'!A6</f>
        <v>GEOTHERMAL OPERATOR - STATEMENT OF GROSS YIELD AND CLAIMED NET PROCEEDS</v>
      </c>
      <c r="B3" s="536"/>
      <c r="C3" s="536"/>
      <c r="D3" s="536"/>
      <c r="E3" s="536"/>
      <c r="F3" s="536"/>
      <c r="G3" s="536"/>
      <c r="H3" s="17"/>
      <c r="J3" s="16"/>
    </row>
    <row r="4" spans="1:11" ht="15" x14ac:dyDescent="0.25">
      <c r="A4" s="536" t="str">
        <f>'Contact and Signature'!A8</f>
        <v>For Production January 1 through December 31, 2024 (Tax Year 2024-2025)</v>
      </c>
      <c r="B4" s="536"/>
      <c r="C4" s="536"/>
      <c r="D4" s="536"/>
      <c r="E4" s="536"/>
      <c r="F4" s="536"/>
      <c r="G4" s="536"/>
      <c r="H4" s="17"/>
      <c r="J4" s="16"/>
    </row>
    <row r="5" spans="1:11" ht="15" x14ac:dyDescent="0.25">
      <c r="A5" s="536" t="s">
        <v>93</v>
      </c>
      <c r="B5" s="536"/>
      <c r="C5" s="536"/>
      <c r="D5" s="536"/>
      <c r="E5" s="536"/>
      <c r="F5" s="536"/>
      <c r="G5" s="536"/>
      <c r="H5" s="17"/>
      <c r="J5" s="16"/>
    </row>
    <row r="6" spans="1:11" ht="15" x14ac:dyDescent="0.25">
      <c r="A6" s="2"/>
      <c r="B6" s="53"/>
      <c r="C6" s="53"/>
      <c r="D6" s="53"/>
      <c r="E6" s="53"/>
      <c r="F6" s="53"/>
      <c r="G6" s="53"/>
      <c r="H6" s="17"/>
      <c r="J6" s="16"/>
    </row>
    <row r="7" spans="1:11" ht="15.75" x14ac:dyDescent="0.25">
      <c r="B7" s="67" t="s">
        <v>54</v>
      </c>
      <c r="C7" s="250" t="str">
        <f>IF(ISBLANK('Contact and Signature'!C23),"",'Contact and Signature'!C23)</f>
        <v/>
      </c>
      <c r="D7" s="50"/>
      <c r="E7" s="50"/>
      <c r="F7" s="67" t="s">
        <v>55</v>
      </c>
      <c r="G7" s="262" t="str">
        <f>IF(ISBLANK('Contact and Signature'!C26),"",'Contact and Signature'!C26)</f>
        <v/>
      </c>
      <c r="H7" s="17"/>
      <c r="I7" s="16"/>
      <c r="J7" s="16"/>
    </row>
    <row r="8" spans="1:11" ht="15.75" x14ac:dyDescent="0.25">
      <c r="A8" s="80"/>
      <c r="B8" s="241" t="s">
        <v>46</v>
      </c>
      <c r="C8" s="251" t="str">
        <f>IF(ISBLANK('Contact and Signature'!C24),"",'Contact and Signature'!C24)</f>
        <v/>
      </c>
      <c r="D8" s="61"/>
      <c r="E8" s="61"/>
      <c r="F8" s="242" t="s">
        <v>94</v>
      </c>
      <c r="G8" s="261" t="str">
        <f>IF(ISBLANK('Contact and Signature'!C25),"",'Contact and Signature'!C25)</f>
        <v/>
      </c>
      <c r="H8" s="17"/>
      <c r="J8" s="16"/>
    </row>
    <row r="9" spans="1:11" ht="27" customHeight="1" x14ac:dyDescent="0.2">
      <c r="B9" s="34"/>
      <c r="D9" s="32"/>
      <c r="E9" s="33"/>
      <c r="F9" s="33"/>
      <c r="G9" s="38"/>
      <c r="H9" s="32"/>
      <c r="I9" s="31"/>
      <c r="J9" s="31"/>
      <c r="K9" s="30"/>
    </row>
    <row r="10" spans="1:11" ht="18" customHeight="1" x14ac:dyDescent="0.25">
      <c r="A10" s="26"/>
      <c r="B10" s="29" t="s">
        <v>173</v>
      </c>
      <c r="C10" s="24"/>
      <c r="D10" s="28"/>
      <c r="E10" s="28"/>
      <c r="F10" s="27"/>
      <c r="H10" s="24"/>
      <c r="I10" s="24"/>
      <c r="J10" s="24"/>
      <c r="K10" s="23"/>
    </row>
    <row r="11" spans="1:11" ht="18" customHeight="1" thickBot="1" x14ac:dyDescent="0.25">
      <c r="A11" s="26"/>
      <c r="B11" s="257" t="s">
        <v>174</v>
      </c>
      <c r="C11" s="24"/>
      <c r="D11" s="28"/>
      <c r="E11" s="28"/>
      <c r="F11" s="27"/>
      <c r="H11" s="24"/>
      <c r="I11" s="24"/>
      <c r="J11" s="24"/>
      <c r="K11" s="23"/>
    </row>
    <row r="12" spans="1:11" ht="18" customHeight="1" thickBot="1" x14ac:dyDescent="0.25">
      <c r="A12" s="26"/>
      <c r="B12" s="481" t="s">
        <v>0</v>
      </c>
      <c r="C12" s="482" t="s">
        <v>1</v>
      </c>
      <c r="D12" s="483" t="s">
        <v>2</v>
      </c>
      <c r="E12" s="483" t="s">
        <v>3</v>
      </c>
      <c r="F12" s="484" t="s">
        <v>60</v>
      </c>
      <c r="G12" s="25"/>
      <c r="H12" s="24"/>
      <c r="I12" s="24"/>
      <c r="J12" s="24"/>
      <c r="K12" s="23"/>
    </row>
    <row r="13" spans="1:11" ht="44.1" customHeight="1" thickBot="1" x14ac:dyDescent="0.25">
      <c r="A13" s="39" t="s">
        <v>37</v>
      </c>
      <c r="B13" s="475" t="s">
        <v>42</v>
      </c>
      <c r="C13" s="475" t="s">
        <v>148</v>
      </c>
      <c r="D13" s="475" t="s">
        <v>61</v>
      </c>
      <c r="E13" s="475" t="s">
        <v>149</v>
      </c>
      <c r="F13" s="40" t="s">
        <v>163</v>
      </c>
      <c r="G13" s="37" t="s">
        <v>17</v>
      </c>
      <c r="H13" s="24"/>
      <c r="I13" s="24"/>
      <c r="J13" s="24"/>
      <c r="K13" s="23"/>
    </row>
    <row r="14" spans="1:11" ht="24.95" customHeight="1" x14ac:dyDescent="0.2">
      <c r="A14" s="42">
        <v>1</v>
      </c>
      <c r="B14" s="252"/>
      <c r="C14" s="253"/>
      <c r="D14" s="253"/>
      <c r="E14" s="442"/>
      <c r="F14" s="434"/>
      <c r="G14" s="73"/>
      <c r="H14" s="24"/>
      <c r="I14" s="24"/>
      <c r="J14" s="24"/>
      <c r="K14" s="23"/>
    </row>
    <row r="15" spans="1:11" ht="24.95" customHeight="1" x14ac:dyDescent="0.2">
      <c r="A15" s="54">
        <v>2</v>
      </c>
      <c r="B15" s="254"/>
      <c r="C15" s="255"/>
      <c r="D15" s="255"/>
      <c r="E15" s="443"/>
      <c r="F15" s="435"/>
      <c r="G15" s="75"/>
      <c r="H15" s="24"/>
      <c r="I15" s="24"/>
      <c r="J15" s="24"/>
      <c r="K15" s="23"/>
    </row>
    <row r="16" spans="1:11" ht="24.95" customHeight="1" x14ac:dyDescent="0.2">
      <c r="A16" s="54">
        <v>3</v>
      </c>
      <c r="B16" s="254"/>
      <c r="C16" s="255"/>
      <c r="D16" s="255"/>
      <c r="E16" s="443"/>
      <c r="F16" s="435"/>
      <c r="G16" s="76"/>
      <c r="H16" s="24"/>
      <c r="I16" s="24"/>
      <c r="J16" s="24"/>
      <c r="K16" s="23"/>
    </row>
    <row r="17" spans="1:11" ht="24.95" customHeight="1" x14ac:dyDescent="0.2">
      <c r="A17" s="54">
        <v>4</v>
      </c>
      <c r="B17" s="254"/>
      <c r="C17" s="255"/>
      <c r="D17" s="255"/>
      <c r="E17" s="443"/>
      <c r="F17" s="435"/>
      <c r="G17" s="73"/>
      <c r="H17" s="24"/>
      <c r="I17" s="24"/>
      <c r="J17" s="24"/>
      <c r="K17" s="23"/>
    </row>
    <row r="18" spans="1:11" ht="24.95" customHeight="1" thickBot="1" x14ac:dyDescent="0.25">
      <c r="A18" s="54">
        <v>5</v>
      </c>
      <c r="B18" s="254"/>
      <c r="C18" s="256"/>
      <c r="D18" s="255"/>
      <c r="E18" s="444"/>
      <c r="F18" s="436"/>
      <c r="G18" s="74"/>
      <c r="H18" s="24"/>
      <c r="I18" s="24"/>
      <c r="J18" s="24"/>
      <c r="K18" s="23"/>
    </row>
    <row r="19" spans="1:11" ht="30.75" customHeight="1" thickBot="1" x14ac:dyDescent="0.25">
      <c r="A19" s="62">
        <v>6</v>
      </c>
      <c r="B19" s="590" t="s">
        <v>226</v>
      </c>
      <c r="C19" s="591"/>
      <c r="D19" s="591"/>
      <c r="E19" s="592"/>
      <c r="F19" s="441">
        <f>SUM(F14:F18)</f>
        <v>0</v>
      </c>
      <c r="G19" s="75"/>
      <c r="H19" s="24"/>
      <c r="I19" s="24"/>
      <c r="J19" s="24"/>
      <c r="K19" s="23"/>
    </row>
    <row r="20" spans="1:11" ht="24.95" customHeight="1" thickBot="1" x14ac:dyDescent="0.25">
      <c r="A20" s="70"/>
      <c r="B20" s="69"/>
      <c r="C20" s="83"/>
      <c r="D20" s="82"/>
      <c r="E20" s="82"/>
      <c r="F20" s="69"/>
      <c r="G20" s="16"/>
      <c r="H20" s="24"/>
      <c r="I20" s="24"/>
      <c r="J20" s="24"/>
      <c r="K20" s="23"/>
    </row>
    <row r="21" spans="1:11" ht="24.95" customHeight="1" thickBot="1" x14ac:dyDescent="0.25">
      <c r="A21" s="39" t="s">
        <v>37</v>
      </c>
      <c r="B21" s="81" t="s">
        <v>80</v>
      </c>
      <c r="C21" s="477"/>
      <c r="D21" s="477"/>
      <c r="E21" s="478"/>
      <c r="F21" s="40" t="s">
        <v>84</v>
      </c>
      <c r="G21" s="37" t="s">
        <v>17</v>
      </c>
      <c r="H21" s="24"/>
      <c r="I21" s="24"/>
      <c r="J21" s="24"/>
      <c r="K21" s="23"/>
    </row>
    <row r="22" spans="1:11" ht="24.75" customHeight="1" x14ac:dyDescent="0.2">
      <c r="A22" s="42">
        <v>7</v>
      </c>
      <c r="B22" s="585" t="s">
        <v>89</v>
      </c>
      <c r="C22" s="586"/>
      <c r="D22" s="476"/>
      <c r="E22" s="476"/>
      <c r="F22" s="485"/>
      <c r="G22" s="73"/>
      <c r="H22" s="24"/>
      <c r="I22" s="24"/>
      <c r="J22" s="24"/>
      <c r="K22" s="23"/>
    </row>
    <row r="23" spans="1:11" ht="24.75" customHeight="1" thickBot="1" x14ac:dyDescent="0.25">
      <c r="A23" s="54">
        <v>8</v>
      </c>
      <c r="B23" s="587" t="s">
        <v>90</v>
      </c>
      <c r="C23" s="588"/>
      <c r="D23" s="324"/>
      <c r="E23" s="324"/>
      <c r="F23" s="445"/>
      <c r="G23" s="74"/>
      <c r="H23" s="24"/>
      <c r="I23" s="24"/>
      <c r="J23" s="24"/>
      <c r="K23" s="23"/>
    </row>
    <row r="24" spans="1:11" ht="24.95" customHeight="1" thickBot="1" x14ac:dyDescent="0.25">
      <c r="A24" s="62">
        <v>9</v>
      </c>
      <c r="B24" s="593" t="s">
        <v>176</v>
      </c>
      <c r="C24" s="594"/>
      <c r="D24" s="594"/>
      <c r="E24" s="595"/>
      <c r="F24" s="439">
        <f>F22-F23</f>
        <v>0</v>
      </c>
      <c r="G24" s="75"/>
      <c r="H24" s="21"/>
      <c r="I24" s="16"/>
    </row>
    <row r="25" spans="1:11" ht="45.75" customHeight="1" thickBot="1" x14ac:dyDescent="0.25">
      <c r="A25" s="474">
        <v>10</v>
      </c>
      <c r="B25" s="596" t="s">
        <v>227</v>
      </c>
      <c r="C25" s="596"/>
      <c r="D25" s="596"/>
      <c r="E25" s="597"/>
      <c r="F25" s="446">
        <f>F19-F24</f>
        <v>0</v>
      </c>
      <c r="G25" s="76"/>
    </row>
    <row r="26" spans="1:11" ht="25.5" customHeight="1" x14ac:dyDescent="0.2">
      <c r="A26" s="247" t="s">
        <v>81</v>
      </c>
      <c r="B26" s="16"/>
      <c r="C26" s="32"/>
      <c r="D26" s="32"/>
      <c r="E26" s="33"/>
      <c r="F26" s="38"/>
      <c r="G26" s="16"/>
    </row>
    <row r="27" spans="1:11" ht="15.75" x14ac:dyDescent="0.25">
      <c r="A27" s="55"/>
      <c r="B27" s="248" t="s">
        <v>64</v>
      </c>
      <c r="C27" s="32"/>
      <c r="D27" s="32"/>
      <c r="E27" s="33"/>
      <c r="F27" s="38"/>
      <c r="G27" s="16"/>
    </row>
    <row r="28" spans="1:11" ht="15" x14ac:dyDescent="0.2">
      <c r="A28" s="55"/>
      <c r="B28" s="249" t="s">
        <v>91</v>
      </c>
      <c r="C28" s="32"/>
      <c r="D28" s="32"/>
      <c r="E28" s="33"/>
      <c r="F28" s="38"/>
      <c r="G28" s="16"/>
    </row>
    <row r="29" spans="1:11" ht="30" customHeight="1" x14ac:dyDescent="0.2">
      <c r="A29" s="321"/>
      <c r="B29" s="589" t="s">
        <v>170</v>
      </c>
      <c r="C29" s="589"/>
      <c r="D29" s="589"/>
      <c r="E29" s="589"/>
      <c r="F29" s="589"/>
      <c r="G29" s="322"/>
    </row>
    <row r="30" spans="1:11" ht="30" customHeight="1" x14ac:dyDescent="0.2">
      <c r="A30" s="321"/>
      <c r="B30" s="589" t="s">
        <v>169</v>
      </c>
      <c r="C30" s="589"/>
      <c r="D30" s="589"/>
      <c r="E30" s="589"/>
      <c r="F30" s="589"/>
      <c r="G30" s="322"/>
    </row>
    <row r="31" spans="1:11" ht="14.25" x14ac:dyDescent="0.2">
      <c r="A31" s="55"/>
      <c r="B31" s="16"/>
      <c r="C31" s="32"/>
      <c r="D31" s="32"/>
      <c r="E31" s="33"/>
      <c r="F31" s="38"/>
      <c r="G31" s="16"/>
    </row>
    <row r="32" spans="1:11" ht="15" x14ac:dyDescent="0.2">
      <c r="A32" s="55"/>
      <c r="B32" s="249" t="s">
        <v>92</v>
      </c>
      <c r="C32" s="32"/>
      <c r="D32" s="32"/>
      <c r="E32" s="33"/>
      <c r="F32" s="38"/>
      <c r="G32" s="16"/>
    </row>
    <row r="33" spans="1:7" ht="39" customHeight="1" x14ac:dyDescent="0.2">
      <c r="A33" s="321"/>
      <c r="B33" s="589" t="s">
        <v>167</v>
      </c>
      <c r="C33" s="589"/>
      <c r="D33" s="589"/>
      <c r="E33" s="589"/>
      <c r="F33" s="589"/>
      <c r="G33" s="322"/>
    </row>
    <row r="34" spans="1:7" ht="39" customHeight="1" x14ac:dyDescent="0.2">
      <c r="A34" s="321"/>
      <c r="B34" s="589" t="s">
        <v>225</v>
      </c>
      <c r="C34" s="589"/>
      <c r="D34" s="589"/>
      <c r="E34" s="589"/>
      <c r="F34" s="589"/>
      <c r="G34" s="323"/>
    </row>
    <row r="35" spans="1:7" ht="14.25" x14ac:dyDescent="0.2">
      <c r="A35" s="55"/>
      <c r="B35" s="16"/>
      <c r="C35" s="32"/>
      <c r="D35" s="32"/>
      <c r="E35" s="33"/>
      <c r="F35" s="38"/>
      <c r="G35" s="16"/>
    </row>
    <row r="36" spans="1:7" ht="14.25" x14ac:dyDescent="0.2">
      <c r="A36" s="55"/>
      <c r="B36" s="16"/>
      <c r="C36" s="32"/>
      <c r="D36" s="32"/>
      <c r="E36" s="33"/>
      <c r="F36" s="38"/>
      <c r="G36" s="16"/>
    </row>
    <row r="37" spans="1:7" ht="14.25" x14ac:dyDescent="0.2">
      <c r="A37" s="55"/>
      <c r="B37" s="16"/>
      <c r="C37" s="32"/>
      <c r="D37" s="32"/>
      <c r="E37" s="33"/>
      <c r="F37" s="38"/>
      <c r="G37" s="16"/>
    </row>
    <row r="38" spans="1:7" ht="14.25" x14ac:dyDescent="0.2">
      <c r="A38" s="55"/>
      <c r="B38" s="16"/>
      <c r="C38" s="32"/>
      <c r="D38" s="32"/>
      <c r="E38" s="33"/>
      <c r="F38" s="38"/>
      <c r="G38" s="16"/>
    </row>
    <row r="39" spans="1:7" ht="18" x14ac:dyDescent="0.2">
      <c r="A39" s="55"/>
      <c r="B39" s="87"/>
      <c r="C39" s="84"/>
      <c r="D39" s="84"/>
      <c r="E39" s="84"/>
      <c r="F39" s="85"/>
      <c r="G39" s="89"/>
    </row>
    <row r="40" spans="1:7" ht="63.75" customHeight="1" x14ac:dyDescent="0.2">
      <c r="A40" s="90"/>
      <c r="B40" s="584"/>
      <c r="C40" s="584"/>
      <c r="D40" s="584"/>
      <c r="E40" s="584"/>
      <c r="F40" s="584"/>
      <c r="G40" s="584"/>
    </row>
    <row r="41" spans="1:7" ht="48.75" customHeight="1" x14ac:dyDescent="0.2">
      <c r="A41" s="90"/>
      <c r="B41" s="584"/>
      <c r="C41" s="584"/>
      <c r="D41" s="584"/>
      <c r="E41" s="584"/>
      <c r="F41" s="584"/>
      <c r="G41" s="584"/>
    </row>
    <row r="42" spans="1:7" ht="13.5" customHeight="1" x14ac:dyDescent="0.2">
      <c r="A42" s="90"/>
      <c r="B42" s="89"/>
      <c r="C42" s="89"/>
      <c r="D42" s="89"/>
      <c r="E42" s="89"/>
      <c r="F42" s="86"/>
      <c r="G42" s="89"/>
    </row>
    <row r="43" spans="1:7" ht="18" x14ac:dyDescent="0.2">
      <c r="A43" s="90"/>
      <c r="B43" s="87"/>
      <c r="C43" s="89"/>
      <c r="D43" s="89"/>
      <c r="E43" s="89"/>
      <c r="F43" s="86"/>
      <c r="G43" s="89"/>
    </row>
    <row r="44" spans="1:7" ht="63" customHeight="1" x14ac:dyDescent="0.2">
      <c r="A44" s="90"/>
      <c r="B44" s="584"/>
      <c r="C44" s="584"/>
      <c r="D44" s="584"/>
      <c r="E44" s="584"/>
      <c r="F44" s="584"/>
      <c r="G44" s="584"/>
    </row>
    <row r="45" spans="1:7" ht="32.25" customHeight="1" x14ac:dyDescent="0.2">
      <c r="A45" s="90"/>
      <c r="B45" s="599"/>
      <c r="C45" s="599"/>
      <c r="D45" s="599"/>
      <c r="E45" s="599"/>
      <c r="F45" s="599"/>
      <c r="G45" s="599"/>
    </row>
    <row r="46" spans="1:7" ht="15" x14ac:dyDescent="0.2">
      <c r="A46" s="90"/>
      <c r="B46" s="599"/>
      <c r="C46" s="599"/>
      <c r="D46" s="599"/>
      <c r="E46" s="599"/>
      <c r="F46" s="599"/>
      <c r="G46" s="599"/>
    </row>
    <row r="47" spans="1:7" ht="15" x14ac:dyDescent="0.2">
      <c r="A47" s="90"/>
      <c r="B47" s="599"/>
      <c r="C47" s="599"/>
      <c r="D47" s="599"/>
      <c r="E47" s="599"/>
      <c r="F47" s="599"/>
      <c r="G47" s="599"/>
    </row>
    <row r="48" spans="1:7" ht="48" customHeight="1" x14ac:dyDescent="0.2">
      <c r="A48" s="90"/>
      <c r="B48" s="599"/>
      <c r="C48" s="599"/>
      <c r="D48" s="599"/>
      <c r="E48" s="599"/>
      <c r="F48" s="599"/>
      <c r="G48" s="599"/>
    </row>
    <row r="49" spans="1:7" ht="15" x14ac:dyDescent="0.2">
      <c r="A49" s="90"/>
      <c r="B49" s="599"/>
      <c r="C49" s="599"/>
      <c r="D49" s="599"/>
      <c r="E49" s="599"/>
      <c r="F49" s="599"/>
      <c r="G49" s="599"/>
    </row>
    <row r="50" spans="1:7" ht="15" x14ac:dyDescent="0.2">
      <c r="A50" s="90"/>
      <c r="B50" s="584"/>
      <c r="C50" s="584"/>
      <c r="D50" s="584"/>
      <c r="E50" s="584"/>
      <c r="F50" s="584"/>
      <c r="G50" s="584"/>
    </row>
    <row r="51" spans="1:7" ht="13.5" customHeight="1" x14ac:dyDescent="0.2">
      <c r="A51" s="90"/>
      <c r="B51" s="584"/>
      <c r="C51" s="584"/>
      <c r="D51" s="584"/>
      <c r="E51" s="584"/>
      <c r="F51" s="584"/>
      <c r="G51" s="584"/>
    </row>
    <row r="52" spans="1:7" ht="15" x14ac:dyDescent="0.2">
      <c r="A52" s="90"/>
      <c r="B52" s="584"/>
      <c r="C52" s="584"/>
      <c r="D52" s="584"/>
      <c r="E52" s="584"/>
      <c r="F52" s="584"/>
      <c r="G52" s="584"/>
    </row>
    <row r="53" spans="1:7" ht="13.5" customHeight="1" x14ac:dyDescent="0.2">
      <c r="A53" s="90"/>
      <c r="B53" s="584"/>
      <c r="C53" s="584"/>
      <c r="D53" s="584"/>
      <c r="E53" s="584"/>
      <c r="F53" s="584"/>
      <c r="G53" s="584"/>
    </row>
    <row r="54" spans="1:7" ht="47.25" customHeight="1" x14ac:dyDescent="0.2">
      <c r="A54" s="90"/>
      <c r="B54" s="584"/>
      <c r="C54" s="584"/>
      <c r="D54" s="584"/>
      <c r="E54" s="584"/>
      <c r="F54" s="584"/>
      <c r="G54" s="584"/>
    </row>
    <row r="55" spans="1:7" ht="15" x14ac:dyDescent="0.2">
      <c r="A55" s="90"/>
      <c r="B55" s="584"/>
      <c r="C55" s="584"/>
      <c r="D55" s="584"/>
      <c r="E55" s="584"/>
      <c r="F55" s="584"/>
      <c r="G55" s="584"/>
    </row>
    <row r="56" spans="1:7" ht="13.5" customHeight="1" x14ac:dyDescent="0.2">
      <c r="B56" s="584"/>
      <c r="C56" s="584"/>
      <c r="D56" s="584"/>
      <c r="E56" s="584"/>
      <c r="F56" s="584"/>
      <c r="G56" s="584"/>
    </row>
    <row r="57" spans="1:7" ht="32.25" customHeight="1" x14ac:dyDescent="0.2">
      <c r="B57" s="584"/>
      <c r="C57" s="584"/>
      <c r="D57" s="584"/>
      <c r="E57" s="584"/>
      <c r="F57" s="584"/>
      <c r="G57" s="584"/>
    </row>
    <row r="58" spans="1:7" ht="16.5" customHeight="1" x14ac:dyDescent="0.2">
      <c r="B58" s="584"/>
      <c r="C58" s="584"/>
      <c r="D58" s="584"/>
      <c r="E58" s="584"/>
      <c r="F58" s="584"/>
      <c r="G58" s="584"/>
    </row>
    <row r="59" spans="1:7" ht="15" x14ac:dyDescent="0.2">
      <c r="B59" s="584"/>
      <c r="C59" s="584"/>
      <c r="D59" s="584"/>
      <c r="E59" s="584"/>
      <c r="F59" s="584"/>
      <c r="G59" s="584"/>
    </row>
    <row r="60" spans="1:7" ht="17.25" customHeight="1" x14ac:dyDescent="0.2">
      <c r="B60" s="584"/>
      <c r="C60" s="584"/>
      <c r="D60" s="584"/>
      <c r="E60" s="584"/>
      <c r="F60" s="584"/>
      <c r="G60" s="584"/>
    </row>
    <row r="61" spans="1:7" ht="13.5" customHeight="1" x14ac:dyDescent="0.2">
      <c r="B61" s="584"/>
      <c r="C61" s="584"/>
      <c r="D61" s="584"/>
      <c r="E61" s="584"/>
      <c r="F61" s="584"/>
      <c r="G61" s="584"/>
    </row>
    <row r="62" spans="1:7" ht="33" customHeight="1" x14ac:dyDescent="0.2">
      <c r="B62" s="584"/>
      <c r="C62" s="584"/>
      <c r="D62" s="584"/>
      <c r="E62" s="584"/>
      <c r="F62" s="584"/>
      <c r="G62" s="584"/>
    </row>
    <row r="63" spans="1:7" ht="13.5" customHeight="1" x14ac:dyDescent="0.2">
      <c r="B63" s="584"/>
      <c r="C63" s="584"/>
      <c r="D63" s="584"/>
      <c r="E63" s="584"/>
      <c r="F63" s="584"/>
      <c r="G63" s="584"/>
    </row>
    <row r="64" spans="1:7" ht="15.75" x14ac:dyDescent="0.2">
      <c r="B64" s="598"/>
      <c r="C64" s="584"/>
      <c r="D64" s="584"/>
      <c r="E64" s="584"/>
      <c r="F64" s="584"/>
      <c r="G64" s="584"/>
    </row>
    <row r="65" spans="2:7" ht="15" x14ac:dyDescent="0.2">
      <c r="B65" s="584"/>
      <c r="C65" s="584"/>
      <c r="D65" s="584"/>
      <c r="E65" s="584"/>
      <c r="F65" s="584"/>
      <c r="G65" s="584"/>
    </row>
    <row r="66" spans="2:7" ht="15" x14ac:dyDescent="0.2">
      <c r="B66" s="89"/>
      <c r="C66" s="89"/>
      <c r="D66" s="89"/>
      <c r="E66" s="89"/>
      <c r="F66" s="89"/>
      <c r="G66" s="89"/>
    </row>
    <row r="67" spans="2:7" ht="33" customHeight="1" x14ac:dyDescent="0.2">
      <c r="B67" s="584"/>
      <c r="C67" s="584"/>
      <c r="D67" s="584"/>
      <c r="E67" s="584"/>
      <c r="F67" s="584"/>
      <c r="G67" s="584"/>
    </row>
    <row r="68" spans="2:7" ht="30.75" customHeight="1" x14ac:dyDescent="0.2">
      <c r="B68" s="584"/>
      <c r="C68" s="584"/>
      <c r="D68" s="584"/>
      <c r="E68" s="584"/>
      <c r="F68" s="584"/>
      <c r="G68" s="584"/>
    </row>
    <row r="69" spans="2:7" ht="15" x14ac:dyDescent="0.2">
      <c r="B69" s="89"/>
      <c r="C69" s="89"/>
      <c r="D69" s="89"/>
      <c r="E69" s="89"/>
      <c r="F69" s="89"/>
      <c r="G69" s="89"/>
    </row>
    <row r="70" spans="2:7" ht="15" x14ac:dyDescent="0.2">
      <c r="B70" s="89"/>
      <c r="C70" s="89"/>
      <c r="D70" s="89"/>
      <c r="E70" s="89"/>
      <c r="F70" s="89"/>
      <c r="G70" s="89"/>
    </row>
    <row r="71" spans="2:7" ht="47.25" customHeight="1" x14ac:dyDescent="0.2">
      <c r="B71" s="584"/>
      <c r="C71" s="584"/>
      <c r="D71" s="584"/>
      <c r="E71" s="584"/>
      <c r="F71" s="584"/>
      <c r="G71" s="584"/>
    </row>
    <row r="72" spans="2:7" ht="48" customHeight="1" x14ac:dyDescent="0.2">
      <c r="B72" s="584"/>
      <c r="C72" s="584"/>
      <c r="D72" s="584"/>
      <c r="E72" s="584"/>
      <c r="F72" s="584"/>
      <c r="G72" s="584"/>
    </row>
    <row r="73" spans="2:7" ht="15" x14ac:dyDescent="0.2">
      <c r="B73" s="584"/>
      <c r="C73" s="584"/>
      <c r="D73" s="584"/>
      <c r="E73" s="584"/>
      <c r="F73" s="584"/>
      <c r="G73" s="584"/>
    </row>
    <row r="74" spans="2:7" x14ac:dyDescent="0.2">
      <c r="B74" s="600"/>
      <c r="C74" s="600"/>
      <c r="D74" s="600"/>
      <c r="E74" s="600"/>
      <c r="F74" s="600"/>
      <c r="G74" s="600"/>
    </row>
  </sheetData>
  <mergeCells count="42">
    <mergeCell ref="B65:G65"/>
    <mergeCell ref="B71:G71"/>
    <mergeCell ref="B72:G72"/>
    <mergeCell ref="B73:G73"/>
    <mergeCell ref="B74:G74"/>
    <mergeCell ref="B67:G67"/>
    <mergeCell ref="B68:G68"/>
    <mergeCell ref="B51:G51"/>
    <mergeCell ref="B52:G52"/>
    <mergeCell ref="B53:G53"/>
    <mergeCell ref="B54:G54"/>
    <mergeCell ref="B45:G45"/>
    <mergeCell ref="B46:G46"/>
    <mergeCell ref="B47:G47"/>
    <mergeCell ref="B48:G48"/>
    <mergeCell ref="B49:G49"/>
    <mergeCell ref="B50:G50"/>
    <mergeCell ref="B61:G61"/>
    <mergeCell ref="B62:G62"/>
    <mergeCell ref="B63:G63"/>
    <mergeCell ref="B64:G64"/>
    <mergeCell ref="B55:G55"/>
    <mergeCell ref="B59:G59"/>
    <mergeCell ref="B60:G60"/>
    <mergeCell ref="B58:G58"/>
    <mergeCell ref="B56:G56"/>
    <mergeCell ref="B57:G57"/>
    <mergeCell ref="A3:G3"/>
    <mergeCell ref="B40:G40"/>
    <mergeCell ref="B44:G44"/>
    <mergeCell ref="A5:G5"/>
    <mergeCell ref="A4:G4"/>
    <mergeCell ref="B22:C22"/>
    <mergeCell ref="B23:C23"/>
    <mergeCell ref="B41:G41"/>
    <mergeCell ref="B29:F29"/>
    <mergeCell ref="B30:F30"/>
    <mergeCell ref="B33:F33"/>
    <mergeCell ref="B34:F34"/>
    <mergeCell ref="B19:E19"/>
    <mergeCell ref="B24:E24"/>
    <mergeCell ref="B25:E25"/>
  </mergeCells>
  <printOptions horizontalCentered="1"/>
  <pageMargins left="2.9166666666666667E-2" right="0.7" top="0.75" bottom="0.75" header="0.3" footer="0.3"/>
  <pageSetup scale="64" fitToHeight="0" orientation="portrait" r:id="rId1"/>
  <headerFooter>
    <oddFooter>&amp;C&amp;8Page 5 of 13&amp;R&amp;8LGS-F024
V2025.1</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locked="0" defaultSize="0" autoFill="0" autoLine="0" autoPict="0">
                <anchor moveWithCells="1">
                  <from>
                    <xdr:col>0</xdr:col>
                    <xdr:colOff>171450</xdr:colOff>
                    <xdr:row>28</xdr:row>
                    <xdr:rowOff>114300</xdr:rowOff>
                  </from>
                  <to>
                    <xdr:col>0</xdr:col>
                    <xdr:colOff>352425</xdr:colOff>
                    <xdr:row>28</xdr:row>
                    <xdr:rowOff>276225</xdr:rowOff>
                  </to>
                </anchor>
              </controlPr>
            </control>
          </mc:Choice>
        </mc:AlternateContent>
        <mc:AlternateContent xmlns:mc="http://schemas.openxmlformats.org/markup-compatibility/2006">
          <mc:Choice Requires="x14">
            <control shapeId="6151" r:id="rId5" name="Check Box 7">
              <controlPr locked="0" defaultSize="0" autoFill="0" autoLine="0" autoPict="0">
                <anchor moveWithCells="1">
                  <from>
                    <xdr:col>0</xdr:col>
                    <xdr:colOff>171450</xdr:colOff>
                    <xdr:row>29</xdr:row>
                    <xdr:rowOff>114300</xdr:rowOff>
                  </from>
                  <to>
                    <xdr:col>0</xdr:col>
                    <xdr:colOff>352425</xdr:colOff>
                    <xdr:row>29</xdr:row>
                    <xdr:rowOff>276225</xdr:rowOff>
                  </to>
                </anchor>
              </controlPr>
            </control>
          </mc:Choice>
        </mc:AlternateContent>
        <mc:AlternateContent xmlns:mc="http://schemas.openxmlformats.org/markup-compatibility/2006">
          <mc:Choice Requires="x14">
            <control shapeId="6152" r:id="rId6" name="Check Box 8">
              <controlPr locked="0" defaultSize="0" autoFill="0" autoLine="0" autoPict="0">
                <anchor moveWithCells="1">
                  <from>
                    <xdr:col>0</xdr:col>
                    <xdr:colOff>171450</xdr:colOff>
                    <xdr:row>32</xdr:row>
                    <xdr:rowOff>114300</xdr:rowOff>
                  </from>
                  <to>
                    <xdr:col>0</xdr:col>
                    <xdr:colOff>352425</xdr:colOff>
                    <xdr:row>32</xdr:row>
                    <xdr:rowOff>276225</xdr:rowOff>
                  </to>
                </anchor>
              </controlPr>
            </control>
          </mc:Choice>
        </mc:AlternateContent>
        <mc:AlternateContent xmlns:mc="http://schemas.openxmlformats.org/markup-compatibility/2006">
          <mc:Choice Requires="x14">
            <control shapeId="6153" r:id="rId7" name="Check Box 9">
              <controlPr locked="0" defaultSize="0" autoFill="0" autoLine="0" autoPict="0">
                <anchor moveWithCells="1">
                  <from>
                    <xdr:col>0</xdr:col>
                    <xdr:colOff>171450</xdr:colOff>
                    <xdr:row>33</xdr:row>
                    <xdr:rowOff>114300</xdr:rowOff>
                  </from>
                  <to>
                    <xdr:col>0</xdr:col>
                    <xdr:colOff>352425</xdr:colOff>
                    <xdr:row>33</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34"/>
  <sheetViews>
    <sheetView view="pageLayout" zoomScale="80" zoomScaleNormal="100" zoomScalePageLayoutView="80" workbookViewId="0">
      <selection activeCell="C41" sqref="C41"/>
    </sheetView>
  </sheetViews>
  <sheetFormatPr defaultColWidth="9.140625" defaultRowHeight="15" x14ac:dyDescent="0.2"/>
  <cols>
    <col min="1" max="1" width="4.42578125" style="93" customWidth="1"/>
    <col min="2" max="2" width="37" style="103" customWidth="1"/>
    <col min="3" max="3" width="40.7109375" style="93" customWidth="1"/>
    <col min="4" max="4" width="37.85546875" style="93" customWidth="1"/>
    <col min="5" max="5" width="20.5703125" style="93" customWidth="1"/>
    <col min="6" max="6" width="20.85546875" style="104" customWidth="1"/>
    <col min="7" max="7" width="20.7109375" style="93" customWidth="1"/>
    <col min="8" max="16384" width="9.140625" style="93"/>
  </cols>
  <sheetData>
    <row r="1" spans="1:9" ht="18" x14ac:dyDescent="0.25">
      <c r="A1" s="48"/>
      <c r="B1" s="49"/>
      <c r="C1" s="49"/>
      <c r="D1" s="49"/>
      <c r="E1" s="49"/>
      <c r="F1" s="182" t="s">
        <v>253</v>
      </c>
      <c r="G1" s="105">
        <f>+'Gross, Deductions, Net'!J1</f>
        <v>2025</v>
      </c>
    </row>
    <row r="2" spans="1:9" ht="18" x14ac:dyDescent="0.25">
      <c r="A2" s="209"/>
      <c r="B2" s="210"/>
      <c r="C2" s="210"/>
      <c r="D2" s="210"/>
      <c r="E2" s="210"/>
      <c r="F2" s="210"/>
      <c r="G2" s="68" t="s">
        <v>164</v>
      </c>
    </row>
    <row r="3" spans="1:9" ht="18" x14ac:dyDescent="0.25">
      <c r="A3" s="601" t="str">
        <f>'Contact and Signature'!A6</f>
        <v>GEOTHERMAL OPERATOR - STATEMENT OF GROSS YIELD AND CLAIMED NET PROCEEDS</v>
      </c>
      <c r="B3" s="601"/>
      <c r="C3" s="601"/>
      <c r="D3" s="601"/>
      <c r="E3" s="601"/>
      <c r="F3" s="601"/>
      <c r="G3" s="601"/>
    </row>
    <row r="4" spans="1:9" ht="15.75" x14ac:dyDescent="0.25">
      <c r="A4" s="602" t="str">
        <f>'Contact and Signature'!A8</f>
        <v>For Production January 1 through December 31, 2024 (Tax Year 2024-2025)</v>
      </c>
      <c r="B4" s="602"/>
      <c r="C4" s="602"/>
      <c r="D4" s="602"/>
      <c r="E4" s="602"/>
      <c r="F4" s="602"/>
      <c r="G4" s="602"/>
    </row>
    <row r="5" spans="1:9" ht="15.75" x14ac:dyDescent="0.25">
      <c r="A5" s="536" t="s">
        <v>185</v>
      </c>
      <c r="B5" s="536"/>
      <c r="C5" s="536"/>
      <c r="D5" s="536"/>
      <c r="E5" s="536"/>
      <c r="F5" s="536"/>
      <c r="G5" s="536"/>
    </row>
    <row r="6" spans="1:9" ht="15.75" customHeight="1" x14ac:dyDescent="0.25">
      <c r="A6" s="2"/>
      <c r="B6" s="536"/>
      <c r="C6" s="536"/>
      <c r="D6" s="536"/>
      <c r="E6" s="536"/>
      <c r="F6" s="536"/>
      <c r="G6" s="536"/>
    </row>
    <row r="7" spans="1:9" ht="16.5" customHeight="1" x14ac:dyDescent="0.25">
      <c r="A7" s="45"/>
      <c r="B7" s="68" t="s">
        <v>54</v>
      </c>
      <c r="C7" s="250" t="str">
        <f>IF(ISBLANK('Contact and Signature'!C23),"",'Contact and Signature'!C23)</f>
        <v/>
      </c>
      <c r="D7" s="50"/>
      <c r="E7" s="50"/>
      <c r="F7" s="68" t="s">
        <v>55</v>
      </c>
      <c r="G7" s="262" t="str">
        <f>IF(ISBLANK('Contact and Signature'!C26),"",'Contact and Signature'!C26)</f>
        <v/>
      </c>
    </row>
    <row r="8" spans="1:9" ht="15.75" x14ac:dyDescent="0.25">
      <c r="A8" s="45"/>
      <c r="B8" s="183" t="s">
        <v>46</v>
      </c>
      <c r="C8" s="251" t="str">
        <f>IF(ISBLANK('Contact and Signature'!C24),"",'Contact and Signature'!C24)</f>
        <v/>
      </c>
      <c r="D8" s="61"/>
      <c r="E8" s="61"/>
      <c r="F8" s="211" t="s">
        <v>94</v>
      </c>
      <c r="G8" s="261" t="str">
        <f>IF(ISBLANK('Contact and Signature'!C25),"",'Contact and Signature'!C25)</f>
        <v/>
      </c>
    </row>
    <row r="10" spans="1:9" ht="30.75" customHeight="1" x14ac:dyDescent="0.2">
      <c r="B10" s="606" t="s">
        <v>41</v>
      </c>
      <c r="C10" s="606"/>
      <c r="D10" s="606"/>
      <c r="E10" s="606"/>
      <c r="F10" s="606"/>
      <c r="G10" s="606"/>
    </row>
    <row r="11" spans="1:9" ht="30.75" customHeight="1" thickBot="1" x14ac:dyDescent="0.25">
      <c r="B11" s="607" t="s">
        <v>183</v>
      </c>
      <c r="C11" s="607"/>
      <c r="D11" s="607"/>
      <c r="E11" s="607"/>
      <c r="F11" s="607"/>
      <c r="G11" s="607"/>
      <c r="H11" s="302"/>
      <c r="I11" s="302"/>
    </row>
    <row r="12" spans="1:9" ht="30.75" customHeight="1" thickBot="1" x14ac:dyDescent="0.3">
      <c r="B12" s="100" t="s">
        <v>0</v>
      </c>
      <c r="C12" s="100" t="s">
        <v>1</v>
      </c>
      <c r="D12" s="100" t="s">
        <v>165</v>
      </c>
      <c r="E12" s="100" t="s">
        <v>3</v>
      </c>
      <c r="F12" s="100" t="s">
        <v>60</v>
      </c>
      <c r="G12" s="100" t="s">
        <v>83</v>
      </c>
    </row>
    <row r="13" spans="1:9" s="97" customFormat="1" ht="42" customHeight="1" thickBot="1" x14ac:dyDescent="0.3">
      <c r="B13" s="98" t="s">
        <v>5</v>
      </c>
      <c r="C13" s="98" t="s">
        <v>6</v>
      </c>
      <c r="D13" s="98" t="s">
        <v>7</v>
      </c>
      <c r="E13" s="98" t="s">
        <v>8</v>
      </c>
      <c r="F13" s="99" t="s">
        <v>9</v>
      </c>
      <c r="G13" s="100" t="s">
        <v>19</v>
      </c>
    </row>
    <row r="14" spans="1:9" ht="39.950000000000003" customHeight="1" x14ac:dyDescent="0.2">
      <c r="A14" s="234">
        <v>1</v>
      </c>
      <c r="B14" s="236"/>
      <c r="C14" s="237"/>
      <c r="D14" s="237"/>
      <c r="E14" s="237"/>
      <c r="F14" s="449"/>
      <c r="G14" s="447"/>
    </row>
    <row r="15" spans="1:9" ht="39.950000000000003" customHeight="1" x14ac:dyDescent="0.2">
      <c r="A15" s="234">
        <f>1+1</f>
        <v>2</v>
      </c>
      <c r="B15" s="238"/>
      <c r="C15" s="239"/>
      <c r="D15" s="239"/>
      <c r="E15" s="239"/>
      <c r="F15" s="450"/>
      <c r="G15" s="448"/>
    </row>
    <row r="16" spans="1:9" ht="39.950000000000003" customHeight="1" x14ac:dyDescent="0.2">
      <c r="A16" s="234">
        <f>A15+1</f>
        <v>3</v>
      </c>
      <c r="B16" s="238"/>
      <c r="C16" s="239"/>
      <c r="D16" s="239"/>
      <c r="E16" s="239"/>
      <c r="F16" s="450"/>
      <c r="G16" s="448"/>
    </row>
    <row r="17" spans="1:7" ht="39.950000000000003" customHeight="1" x14ac:dyDescent="0.2">
      <c r="A17" s="234">
        <f t="shared" ref="A17:A28" si="0">A16+1</f>
        <v>4</v>
      </c>
      <c r="B17" s="238"/>
      <c r="C17" s="239"/>
      <c r="D17" s="239"/>
      <c r="E17" s="239"/>
      <c r="F17" s="450"/>
      <c r="G17" s="448"/>
    </row>
    <row r="18" spans="1:7" ht="39.950000000000003" customHeight="1" x14ac:dyDescent="0.2">
      <c r="A18" s="234">
        <f t="shared" si="0"/>
        <v>5</v>
      </c>
      <c r="B18" s="238"/>
      <c r="C18" s="239"/>
      <c r="D18" s="239"/>
      <c r="E18" s="239"/>
      <c r="F18" s="450"/>
      <c r="G18" s="448"/>
    </row>
    <row r="19" spans="1:7" ht="39.950000000000003" customHeight="1" x14ac:dyDescent="0.2">
      <c r="A19" s="234">
        <f t="shared" si="0"/>
        <v>6</v>
      </c>
      <c r="B19" s="238"/>
      <c r="C19" s="239"/>
      <c r="D19" s="239"/>
      <c r="E19" s="239"/>
      <c r="F19" s="450"/>
      <c r="G19" s="448"/>
    </row>
    <row r="20" spans="1:7" ht="39.950000000000003" customHeight="1" x14ac:dyDescent="0.2">
      <c r="A20" s="234">
        <f t="shared" si="0"/>
        <v>7</v>
      </c>
      <c r="B20" s="238"/>
      <c r="C20" s="239"/>
      <c r="D20" s="239"/>
      <c r="E20" s="239"/>
      <c r="F20" s="450"/>
      <c r="G20" s="448"/>
    </row>
    <row r="21" spans="1:7" ht="39.950000000000003" customHeight="1" x14ac:dyDescent="0.2">
      <c r="A21" s="234">
        <f t="shared" si="0"/>
        <v>8</v>
      </c>
      <c r="B21" s="238"/>
      <c r="C21" s="239"/>
      <c r="D21" s="239"/>
      <c r="E21" s="239"/>
      <c r="F21" s="450"/>
      <c r="G21" s="448"/>
    </row>
    <row r="22" spans="1:7" ht="39.950000000000003" customHeight="1" x14ac:dyDescent="0.2">
      <c r="A22" s="234">
        <f t="shared" si="0"/>
        <v>9</v>
      </c>
      <c r="B22" s="238"/>
      <c r="C22" s="239"/>
      <c r="D22" s="239"/>
      <c r="E22" s="239"/>
      <c r="F22" s="450"/>
      <c r="G22" s="448"/>
    </row>
    <row r="23" spans="1:7" ht="39.950000000000003" customHeight="1" x14ac:dyDescent="0.2">
      <c r="A23" s="234">
        <f t="shared" si="0"/>
        <v>10</v>
      </c>
      <c r="B23" s="238"/>
      <c r="C23" s="239"/>
      <c r="D23" s="239"/>
      <c r="E23" s="239"/>
      <c r="F23" s="450"/>
      <c r="G23" s="448"/>
    </row>
    <row r="24" spans="1:7" ht="39.950000000000003" customHeight="1" x14ac:dyDescent="0.2">
      <c r="A24" s="234">
        <v>11</v>
      </c>
      <c r="B24" s="238"/>
      <c r="C24" s="239"/>
      <c r="D24" s="239"/>
      <c r="E24" s="239"/>
      <c r="F24" s="450"/>
      <c r="G24" s="448"/>
    </row>
    <row r="25" spans="1:7" ht="39.950000000000003" customHeight="1" x14ac:dyDescent="0.2">
      <c r="A25" s="234">
        <f t="shared" si="0"/>
        <v>12</v>
      </c>
      <c r="B25" s="238"/>
      <c r="C25" s="239"/>
      <c r="D25" s="239"/>
      <c r="E25" s="239"/>
      <c r="F25" s="450"/>
      <c r="G25" s="448"/>
    </row>
    <row r="26" spans="1:7" ht="39.950000000000003" customHeight="1" x14ac:dyDescent="0.2">
      <c r="A26" s="234">
        <f t="shared" si="0"/>
        <v>13</v>
      </c>
      <c r="B26" s="238"/>
      <c r="C26" s="239"/>
      <c r="D26" s="239"/>
      <c r="E26" s="239"/>
      <c r="F26" s="450"/>
      <c r="G26" s="448"/>
    </row>
    <row r="27" spans="1:7" ht="39.950000000000003" customHeight="1" x14ac:dyDescent="0.2">
      <c r="A27" s="234">
        <f t="shared" si="0"/>
        <v>14</v>
      </c>
      <c r="B27" s="238"/>
      <c r="C27" s="239"/>
      <c r="D27" s="239"/>
      <c r="E27" s="239"/>
      <c r="F27" s="450"/>
      <c r="G27" s="448"/>
    </row>
    <row r="28" spans="1:7" ht="39.950000000000003" customHeight="1" x14ac:dyDescent="0.2">
      <c r="A28" s="234">
        <f t="shared" si="0"/>
        <v>15</v>
      </c>
      <c r="B28" s="238"/>
      <c r="C28" s="239"/>
      <c r="D28" s="239"/>
      <c r="E28" s="239"/>
      <c r="F28" s="450"/>
      <c r="G28" s="448"/>
    </row>
    <row r="29" spans="1:7" ht="39.950000000000003" customHeight="1" x14ac:dyDescent="0.2">
      <c r="A29" s="234">
        <v>16</v>
      </c>
      <c r="B29" s="238"/>
      <c r="C29" s="239"/>
      <c r="D29" s="239"/>
      <c r="E29" s="239"/>
      <c r="F29" s="450"/>
      <c r="G29" s="448"/>
    </row>
    <row r="30" spans="1:7" ht="39.950000000000003" customHeight="1" x14ac:dyDescent="0.2">
      <c r="A30" s="234">
        <v>17</v>
      </c>
      <c r="B30" s="238"/>
      <c r="C30" s="239"/>
      <c r="D30" s="239"/>
      <c r="E30" s="239"/>
      <c r="F30" s="450"/>
      <c r="G30" s="448"/>
    </row>
    <row r="31" spans="1:7" ht="39.950000000000003" customHeight="1" x14ac:dyDescent="0.2">
      <c r="A31" s="234">
        <v>18</v>
      </c>
      <c r="B31" s="238"/>
      <c r="C31" s="239"/>
      <c r="D31" s="239"/>
      <c r="E31" s="239"/>
      <c r="F31" s="450"/>
      <c r="G31" s="448"/>
    </row>
    <row r="32" spans="1:7" ht="39.950000000000003" customHeight="1" x14ac:dyDescent="0.2">
      <c r="A32" s="234">
        <v>19</v>
      </c>
      <c r="B32" s="238"/>
      <c r="C32" s="239"/>
      <c r="D32" s="239"/>
      <c r="E32" s="239"/>
      <c r="F32" s="450"/>
      <c r="G32" s="448"/>
    </row>
    <row r="33" spans="1:7" ht="39.950000000000003" customHeight="1" thickBot="1" x14ac:dyDescent="0.25">
      <c r="A33" s="234">
        <v>20</v>
      </c>
      <c r="B33" s="238"/>
      <c r="C33" s="239"/>
      <c r="D33" s="239"/>
      <c r="E33" s="239"/>
      <c r="F33" s="450"/>
      <c r="G33" s="448"/>
    </row>
    <row r="34" spans="1:7" ht="39.950000000000003" customHeight="1" thickBot="1" x14ac:dyDescent="0.25">
      <c r="A34" s="235">
        <v>21</v>
      </c>
      <c r="B34" s="603" t="s">
        <v>229</v>
      </c>
      <c r="C34" s="604"/>
      <c r="D34" s="604"/>
      <c r="E34" s="605"/>
      <c r="F34" s="101">
        <f>SUM(F14:F33)</f>
        <v>0</v>
      </c>
      <c r="G34" s="102"/>
    </row>
  </sheetData>
  <mergeCells count="7">
    <mergeCell ref="A3:G3"/>
    <mergeCell ref="A4:G4"/>
    <mergeCell ref="A5:G5"/>
    <mergeCell ref="B6:G6"/>
    <mergeCell ref="B34:E34"/>
    <mergeCell ref="B10:G10"/>
    <mergeCell ref="B11:G11"/>
  </mergeCells>
  <printOptions horizontalCentered="1"/>
  <pageMargins left="0.25" right="0.25" top="0.5" bottom="0.75" header="0.3" footer="0.3"/>
  <pageSetup scale="57" fitToHeight="0" orientation="portrait" r:id="rId1"/>
  <headerFooter>
    <oddFooter>&amp;C&amp;8Page 6 of 13&amp;R&amp;8LGS-F024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H56"/>
  <sheetViews>
    <sheetView view="pageLayout" zoomScaleNormal="130" zoomScaleSheetLayoutView="130" workbookViewId="0">
      <selection activeCell="B42" sqref="B41:B42"/>
    </sheetView>
  </sheetViews>
  <sheetFormatPr defaultColWidth="9.140625" defaultRowHeight="12.75" x14ac:dyDescent="0.2"/>
  <cols>
    <col min="1" max="1" width="13.140625" style="115" customWidth="1"/>
    <col min="2" max="2" width="58.5703125" style="115" customWidth="1"/>
    <col min="3" max="3" width="18.85546875" style="115" customWidth="1"/>
    <col min="4" max="4" width="20.85546875" style="117" customWidth="1"/>
    <col min="5" max="16384" width="9.140625" style="115"/>
  </cols>
  <sheetData>
    <row r="1" spans="1:8" s="108" customFormat="1" ht="18" x14ac:dyDescent="0.25">
      <c r="A1" s="105"/>
      <c r="B1" s="106"/>
      <c r="C1" s="303" t="s">
        <v>254</v>
      </c>
      <c r="D1" s="105">
        <f>+'Gross, Deductions, Net'!J1</f>
        <v>2025</v>
      </c>
      <c r="E1" s="107"/>
    </row>
    <row r="2" spans="1:8" s="108" customFormat="1" ht="15.75" x14ac:dyDescent="0.25">
      <c r="A2" s="94"/>
      <c r="C2" s="95"/>
      <c r="D2" s="96" t="s">
        <v>65</v>
      </c>
      <c r="E2" s="107"/>
    </row>
    <row r="3" spans="1:8" s="108" customFormat="1" ht="15.75" x14ac:dyDescent="0.25">
      <c r="A3" s="612" t="str">
        <f>'Contact and Signature'!A6</f>
        <v>GEOTHERMAL OPERATOR - STATEMENT OF GROSS YIELD AND CLAIMED NET PROCEEDS</v>
      </c>
      <c r="B3" s="612"/>
      <c r="C3" s="612"/>
      <c r="D3" s="612"/>
      <c r="E3" s="233"/>
      <c r="F3" s="107"/>
      <c r="G3" s="107"/>
    </row>
    <row r="4" spans="1:8" s="108" customFormat="1" ht="15.75" x14ac:dyDescent="0.25">
      <c r="A4" s="612" t="str">
        <f>'Contact and Signature'!A8</f>
        <v>For Production January 1 through December 31, 2024 (Tax Year 2024-2025)</v>
      </c>
      <c r="B4" s="612"/>
      <c r="C4" s="612"/>
      <c r="D4" s="612"/>
      <c r="E4" s="233"/>
      <c r="F4" s="107"/>
      <c r="G4" s="107"/>
    </row>
    <row r="5" spans="1:8" s="108" customFormat="1" ht="15.75" x14ac:dyDescent="0.25">
      <c r="A5" s="612" t="s">
        <v>66</v>
      </c>
      <c r="B5" s="612"/>
      <c r="C5" s="612"/>
      <c r="D5" s="612"/>
      <c r="E5" s="233"/>
      <c r="F5" s="107"/>
      <c r="G5" s="107"/>
    </row>
    <row r="6" spans="1:8" s="108" customFormat="1" ht="15" x14ac:dyDescent="0.25">
      <c r="A6" s="110"/>
      <c r="B6" s="110"/>
      <c r="C6" s="110"/>
      <c r="D6" s="111"/>
      <c r="E6" s="110"/>
      <c r="F6" s="107"/>
      <c r="G6" s="107"/>
    </row>
    <row r="7" spans="1:8" s="108" customFormat="1" ht="15.75" x14ac:dyDescent="0.25">
      <c r="A7" s="113" t="s">
        <v>54</v>
      </c>
      <c r="B7" s="250" t="str">
        <f>IF(ISBLANK('Contact and Signature'!C23),"",'Contact and Signature'!C23)</f>
        <v/>
      </c>
      <c r="C7" s="95" t="s">
        <v>55</v>
      </c>
      <c r="D7" s="262" t="str">
        <f>IF(ISBLANK('Contact and Signature'!C26),"",'Contact and Signature'!C26)</f>
        <v/>
      </c>
      <c r="E7" s="107"/>
    </row>
    <row r="8" spans="1:8" s="108" customFormat="1" ht="15.75" x14ac:dyDescent="0.25">
      <c r="A8" s="294" t="s">
        <v>46</v>
      </c>
      <c r="B8" s="251" t="str">
        <f>IF(ISBLANK('Contact and Signature'!C24),"",'Contact and Signature'!C24)</f>
        <v/>
      </c>
      <c r="C8" s="304" t="s">
        <v>94</v>
      </c>
      <c r="D8" s="261" t="str">
        <f>IF(ISBLANK('Contact and Signature'!C25),"",'Contact and Signature'!C25)</f>
        <v/>
      </c>
      <c r="E8" s="107"/>
      <c r="F8" s="107"/>
    </row>
    <row r="9" spans="1:8" ht="14.25" customHeight="1" x14ac:dyDescent="0.2">
      <c r="A9" s="616" t="s">
        <v>11</v>
      </c>
      <c r="B9" s="616"/>
      <c r="C9" s="616"/>
      <c r="D9" s="616"/>
    </row>
    <row r="10" spans="1:8" ht="14.25" customHeight="1" x14ac:dyDescent="0.2">
      <c r="A10" s="619" t="s">
        <v>183</v>
      </c>
      <c r="B10" s="619"/>
      <c r="C10" s="619"/>
      <c r="D10" s="619"/>
      <c r="E10" s="413"/>
      <c r="F10" s="413"/>
      <c r="G10" s="413"/>
      <c r="H10" s="413"/>
    </row>
    <row r="11" spans="1:8" ht="14.25" customHeight="1" x14ac:dyDescent="0.2">
      <c r="A11" s="116" t="s">
        <v>12</v>
      </c>
    </row>
    <row r="12" spans="1:8" ht="14.25" customHeight="1" x14ac:dyDescent="0.2">
      <c r="A12" s="108" t="s">
        <v>21</v>
      </c>
      <c r="D12" s="118" t="s">
        <v>26</v>
      </c>
    </row>
    <row r="13" spans="1:8" ht="14.25" customHeight="1" x14ac:dyDescent="0.2">
      <c r="A13" s="115" t="s">
        <v>13</v>
      </c>
      <c r="D13" s="118" t="s">
        <v>24</v>
      </c>
    </row>
    <row r="14" spans="1:8" ht="14.25" customHeight="1" x14ac:dyDescent="0.2">
      <c r="D14" s="118"/>
    </row>
    <row r="15" spans="1:8" s="119" customFormat="1" ht="14.25" customHeight="1" thickBot="1" x14ac:dyDescent="0.25">
      <c r="A15" s="617" t="s">
        <v>22</v>
      </c>
      <c r="B15" s="617"/>
      <c r="C15" s="617"/>
      <c r="D15" s="617"/>
      <c r="H15" s="115"/>
    </row>
    <row r="16" spans="1:8" ht="14.25" customHeight="1" thickBot="1" x14ac:dyDescent="0.25">
      <c r="A16" s="618" t="s">
        <v>242</v>
      </c>
      <c r="B16" s="618"/>
      <c r="C16" s="618"/>
      <c r="D16" s="618"/>
    </row>
    <row r="17" spans="1:5" ht="20.25" customHeight="1" thickBot="1" x14ac:dyDescent="0.25">
      <c r="A17" s="120"/>
      <c r="B17" s="120" t="s">
        <v>0</v>
      </c>
      <c r="C17" s="120" t="s">
        <v>1</v>
      </c>
      <c r="D17" s="120" t="s">
        <v>2</v>
      </c>
    </row>
    <row r="18" spans="1:5" ht="21.6" customHeight="1" thickBot="1" x14ac:dyDescent="0.25">
      <c r="A18" s="613" t="s">
        <v>10</v>
      </c>
      <c r="B18" s="614" t="s">
        <v>4</v>
      </c>
      <c r="C18" s="614" t="s">
        <v>230</v>
      </c>
      <c r="D18" s="615" t="s">
        <v>97</v>
      </c>
    </row>
    <row r="19" spans="1:5" s="121" customFormat="1" ht="21.6" customHeight="1" thickBot="1" x14ac:dyDescent="0.25">
      <c r="A19" s="613"/>
      <c r="B19" s="614"/>
      <c r="C19" s="614"/>
      <c r="D19" s="615"/>
    </row>
    <row r="20" spans="1:5" ht="14.25" customHeight="1" x14ac:dyDescent="0.2">
      <c r="A20" s="284" t="s">
        <v>0</v>
      </c>
      <c r="B20" s="285"/>
      <c r="C20" s="423"/>
      <c r="D20" s="418"/>
    </row>
    <row r="21" spans="1:5" ht="14.25" customHeight="1" x14ac:dyDescent="0.2">
      <c r="A21" s="286"/>
      <c r="B21" s="286"/>
      <c r="C21" s="424"/>
      <c r="D21" s="419"/>
    </row>
    <row r="22" spans="1:5" ht="14.25" customHeight="1" x14ac:dyDescent="0.2">
      <c r="A22" s="308"/>
      <c r="B22" s="286"/>
      <c r="C22" s="424"/>
      <c r="D22" s="419"/>
    </row>
    <row r="23" spans="1:5" ht="14.25" customHeight="1" x14ac:dyDescent="0.2">
      <c r="A23" s="308"/>
      <c r="B23" s="286"/>
      <c r="C23" s="424"/>
      <c r="D23" s="419"/>
    </row>
    <row r="24" spans="1:5" ht="14.25" customHeight="1" x14ac:dyDescent="0.2">
      <c r="A24" s="286"/>
      <c r="B24" s="286"/>
      <c r="C24" s="424"/>
      <c r="D24" s="419"/>
    </row>
    <row r="25" spans="1:5" ht="14.25" customHeight="1" x14ac:dyDescent="0.2">
      <c r="A25" s="309"/>
      <c r="B25" s="287"/>
      <c r="C25" s="425"/>
      <c r="D25" s="420"/>
      <c r="E25" s="122"/>
    </row>
    <row r="26" spans="1:5" ht="14.25" customHeight="1" x14ac:dyDescent="0.2">
      <c r="A26" s="286"/>
      <c r="B26" s="286"/>
      <c r="C26" s="424"/>
      <c r="D26" s="419"/>
    </row>
    <row r="27" spans="1:5" ht="14.25" customHeight="1" thickBot="1" x14ac:dyDescent="0.25">
      <c r="A27" s="288"/>
      <c r="B27" s="288"/>
      <c r="C27" s="426"/>
      <c r="D27" s="421"/>
    </row>
    <row r="28" spans="1:5" ht="14.25" customHeight="1" thickBot="1" x14ac:dyDescent="0.25">
      <c r="A28" s="608" t="s">
        <v>188</v>
      </c>
      <c r="B28" s="608"/>
      <c r="C28" s="608"/>
      <c r="D28" s="422">
        <f>SUM(D20:D27)</f>
        <v>0</v>
      </c>
    </row>
    <row r="29" spans="1:5" ht="14.25" customHeight="1" x14ac:dyDescent="0.2">
      <c r="A29" s="284" t="s">
        <v>1</v>
      </c>
      <c r="B29" s="285"/>
      <c r="C29" s="423"/>
      <c r="D29" s="418"/>
    </row>
    <row r="30" spans="1:5" ht="14.25" customHeight="1" x14ac:dyDescent="0.2">
      <c r="A30" s="286"/>
      <c r="B30" s="286"/>
      <c r="C30" s="424"/>
      <c r="D30" s="419"/>
    </row>
    <row r="31" spans="1:5" ht="14.25" customHeight="1" x14ac:dyDescent="0.2">
      <c r="A31" s="286"/>
      <c r="B31" s="286"/>
      <c r="C31" s="424"/>
      <c r="D31" s="419"/>
    </row>
    <row r="32" spans="1:5" ht="14.25" customHeight="1" x14ac:dyDescent="0.2">
      <c r="A32" s="286"/>
      <c r="B32" s="286"/>
      <c r="C32" s="424"/>
      <c r="D32" s="419"/>
    </row>
    <row r="33" spans="1:4" ht="14.25" customHeight="1" x14ac:dyDescent="0.2">
      <c r="A33" s="286"/>
      <c r="B33" s="286"/>
      <c r="C33" s="424"/>
      <c r="D33" s="419"/>
    </row>
    <row r="34" spans="1:4" ht="14.25" customHeight="1" x14ac:dyDescent="0.2">
      <c r="A34" s="286"/>
      <c r="B34" s="286"/>
      <c r="C34" s="424"/>
      <c r="D34" s="419"/>
    </row>
    <row r="35" spans="1:4" ht="14.25" customHeight="1" x14ac:dyDescent="0.2">
      <c r="A35" s="286"/>
      <c r="B35" s="286"/>
      <c r="C35" s="424"/>
      <c r="D35" s="419"/>
    </row>
    <row r="36" spans="1:4" ht="14.25" customHeight="1" thickBot="1" x14ac:dyDescent="0.25">
      <c r="A36" s="288"/>
      <c r="B36" s="288"/>
      <c r="C36" s="426"/>
      <c r="D36" s="421"/>
    </row>
    <row r="37" spans="1:4" ht="14.25" customHeight="1" thickBot="1" x14ac:dyDescent="0.25">
      <c r="A37" s="608" t="s">
        <v>189</v>
      </c>
      <c r="B37" s="608"/>
      <c r="C37" s="608"/>
      <c r="D37" s="422">
        <f>SUM(D29:D36)</f>
        <v>0</v>
      </c>
    </row>
    <row r="38" spans="1:4" ht="14.25" customHeight="1" x14ac:dyDescent="0.2">
      <c r="A38" s="284" t="s">
        <v>2</v>
      </c>
      <c r="B38" s="285"/>
      <c r="C38" s="423"/>
      <c r="D38" s="419"/>
    </row>
    <row r="39" spans="1:4" ht="14.25" customHeight="1" x14ac:dyDescent="0.2">
      <c r="A39" s="286"/>
      <c r="B39" s="286"/>
      <c r="C39" s="424"/>
      <c r="D39" s="419"/>
    </row>
    <row r="40" spans="1:4" ht="14.25" customHeight="1" x14ac:dyDescent="0.2">
      <c r="A40" s="286"/>
      <c r="B40" s="286"/>
      <c r="C40" s="424"/>
      <c r="D40" s="419"/>
    </row>
    <row r="41" spans="1:4" ht="14.25" customHeight="1" x14ac:dyDescent="0.2">
      <c r="A41" s="286"/>
      <c r="B41" s="286"/>
      <c r="C41" s="424"/>
      <c r="D41" s="419"/>
    </row>
    <row r="42" spans="1:4" ht="14.25" customHeight="1" x14ac:dyDescent="0.2">
      <c r="A42" s="286"/>
      <c r="B42" s="286"/>
      <c r="C42" s="424"/>
      <c r="D42" s="419"/>
    </row>
    <row r="43" spans="1:4" ht="14.25" customHeight="1" x14ac:dyDescent="0.2">
      <c r="A43" s="286"/>
      <c r="B43" s="286"/>
      <c r="C43" s="424"/>
      <c r="D43" s="419"/>
    </row>
    <row r="44" spans="1:4" ht="14.25" customHeight="1" x14ac:dyDescent="0.2">
      <c r="A44" s="286"/>
      <c r="B44" s="286"/>
      <c r="C44" s="424"/>
      <c r="D44" s="419"/>
    </row>
    <row r="45" spans="1:4" ht="14.25" customHeight="1" thickBot="1" x14ac:dyDescent="0.25">
      <c r="A45" s="288"/>
      <c r="B45" s="288"/>
      <c r="C45" s="426"/>
      <c r="D45" s="421"/>
    </row>
    <row r="46" spans="1:4" ht="14.25" customHeight="1" thickBot="1" x14ac:dyDescent="0.25">
      <c r="A46" s="608" t="s">
        <v>190</v>
      </c>
      <c r="B46" s="608"/>
      <c r="C46" s="608"/>
      <c r="D46" s="422">
        <f>SUM(D38:D45)</f>
        <v>0</v>
      </c>
    </row>
    <row r="47" spans="1:4" ht="14.25" customHeight="1" x14ac:dyDescent="0.2">
      <c r="A47" s="284" t="s">
        <v>3</v>
      </c>
      <c r="B47" s="285"/>
      <c r="C47" s="423"/>
      <c r="D47" s="419"/>
    </row>
    <row r="48" spans="1:4" ht="14.25" customHeight="1" x14ac:dyDescent="0.2">
      <c r="A48" s="286"/>
      <c r="B48" s="286"/>
      <c r="C48" s="424"/>
      <c r="D48" s="419"/>
    </row>
    <row r="49" spans="1:4" ht="14.25" customHeight="1" x14ac:dyDescent="0.2">
      <c r="A49" s="286"/>
      <c r="B49" s="286"/>
      <c r="C49" s="424"/>
      <c r="D49" s="419"/>
    </row>
    <row r="50" spans="1:4" ht="14.25" customHeight="1" x14ac:dyDescent="0.2">
      <c r="A50" s="286"/>
      <c r="B50" s="286"/>
      <c r="C50" s="424"/>
      <c r="D50" s="419"/>
    </row>
    <row r="51" spans="1:4" ht="14.25" customHeight="1" x14ac:dyDescent="0.2">
      <c r="A51" s="286"/>
      <c r="B51" s="286"/>
      <c r="C51" s="424"/>
      <c r="D51" s="419"/>
    </row>
    <row r="52" spans="1:4" ht="14.25" customHeight="1" x14ac:dyDescent="0.2">
      <c r="A52" s="286"/>
      <c r="B52" s="286"/>
      <c r="C52" s="424"/>
      <c r="D52" s="419"/>
    </row>
    <row r="53" spans="1:4" ht="14.25" customHeight="1" x14ac:dyDescent="0.2">
      <c r="A53" s="286"/>
      <c r="B53" s="286"/>
      <c r="C53" s="424"/>
      <c r="D53" s="419"/>
    </row>
    <row r="54" spans="1:4" ht="14.25" customHeight="1" thickBot="1" x14ac:dyDescent="0.25">
      <c r="A54" s="288"/>
      <c r="B54" s="288"/>
      <c r="C54" s="426"/>
      <c r="D54" s="421"/>
    </row>
    <row r="55" spans="1:4" ht="14.25" customHeight="1" thickBot="1" x14ac:dyDescent="0.25">
      <c r="A55" s="608" t="s">
        <v>191</v>
      </c>
      <c r="B55" s="608"/>
      <c r="C55" s="608"/>
      <c r="D55" s="422">
        <f>SUM(D47:D54)</f>
        <v>0</v>
      </c>
    </row>
    <row r="56" spans="1:4" ht="18" customHeight="1" thickBot="1" x14ac:dyDescent="0.25">
      <c r="A56" s="609" t="s">
        <v>192</v>
      </c>
      <c r="B56" s="610"/>
      <c r="C56" s="611"/>
      <c r="D56" s="422">
        <f>D55+D46+D37+D28</f>
        <v>0</v>
      </c>
    </row>
  </sheetData>
  <mergeCells count="16">
    <mergeCell ref="A3:D3"/>
    <mergeCell ref="A18:A19"/>
    <mergeCell ref="B18:B19"/>
    <mergeCell ref="C18:C19"/>
    <mergeCell ref="D18:D19"/>
    <mergeCell ref="A4:D4"/>
    <mergeCell ref="A5:D5"/>
    <mergeCell ref="A9:D9"/>
    <mergeCell ref="A15:D15"/>
    <mergeCell ref="A16:D16"/>
    <mergeCell ref="A10:D10"/>
    <mergeCell ref="A37:C37"/>
    <mergeCell ref="A46:C46"/>
    <mergeCell ref="A55:C55"/>
    <mergeCell ref="A56:C56"/>
    <mergeCell ref="A28:C28"/>
  </mergeCells>
  <printOptions horizontalCentered="1"/>
  <pageMargins left="0.25" right="0.25" top="0.5" bottom="0.75" header="0.3" footer="0.3"/>
  <pageSetup scale="86" orientation="portrait" r:id="rId1"/>
  <headerFooter>
    <oddFooter>&amp;C&amp;8Page 7 of 13&amp;R&amp;8LGS-F024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I57"/>
  <sheetViews>
    <sheetView view="pageLayout" zoomScaleNormal="140" workbookViewId="0">
      <selection activeCell="E21" sqref="E21"/>
    </sheetView>
  </sheetViews>
  <sheetFormatPr defaultColWidth="9.140625" defaultRowHeight="15.75" x14ac:dyDescent="0.25"/>
  <cols>
    <col min="1" max="1" width="5.140625" style="97" customWidth="1"/>
    <col min="2" max="2" width="20.140625" style="93" customWidth="1"/>
    <col min="3" max="4" width="13.85546875" style="93" customWidth="1"/>
    <col min="5" max="5" width="17.28515625" style="93" customWidth="1"/>
    <col min="6" max="6" width="17.28515625" style="135" customWidth="1"/>
    <col min="7" max="8" width="17.28515625" style="93" customWidth="1"/>
    <col min="9" max="10" width="9.140625" style="93"/>
    <col min="11" max="11" width="20.7109375" style="93" customWidth="1"/>
    <col min="12" max="16384" width="9.140625" style="93"/>
  </cols>
  <sheetData>
    <row r="1" spans="1:9" s="108" customFormat="1" ht="18" x14ac:dyDescent="0.25">
      <c r="A1" s="105"/>
      <c r="B1" s="106"/>
      <c r="C1" s="106"/>
      <c r="D1" s="106"/>
      <c r="E1" s="106"/>
      <c r="F1" s="123"/>
      <c r="G1" s="283" t="s">
        <v>255</v>
      </c>
      <c r="H1" s="105">
        <f>+'Gross, Deductions, Net'!J1</f>
        <v>2025</v>
      </c>
      <c r="I1" s="107"/>
    </row>
    <row r="2" spans="1:9" s="108" customFormat="1" x14ac:dyDescent="0.25">
      <c r="A2" s="94"/>
      <c r="B2" s="93"/>
      <c r="C2" s="94"/>
      <c r="D2" s="94"/>
      <c r="F2" s="95"/>
      <c r="H2" s="95" t="s">
        <v>67</v>
      </c>
      <c r="I2" s="107"/>
    </row>
    <row r="3" spans="1:9" s="108" customFormat="1" x14ac:dyDescent="0.25">
      <c r="A3" s="612" t="str">
        <f>'Contact and Signature'!A6</f>
        <v>GEOTHERMAL OPERATOR - STATEMENT OF GROSS YIELD AND CLAIMED NET PROCEEDS</v>
      </c>
      <c r="B3" s="612"/>
      <c r="C3" s="612"/>
      <c r="D3" s="612"/>
      <c r="E3" s="612"/>
      <c r="F3" s="612"/>
      <c r="G3" s="612"/>
      <c r="H3" s="612"/>
      <c r="I3" s="107"/>
    </row>
    <row r="4" spans="1:9" s="108" customFormat="1" ht="15" x14ac:dyDescent="0.25">
      <c r="A4" s="623" t="str">
        <f>'Contact and Signature'!A8</f>
        <v>For Production January 1 through December 31, 2024 (Tax Year 2024-2025)</v>
      </c>
      <c r="B4" s="623"/>
      <c r="C4" s="623"/>
      <c r="D4" s="623"/>
      <c r="E4" s="623"/>
      <c r="F4" s="623"/>
      <c r="G4" s="623"/>
      <c r="H4" s="623"/>
      <c r="I4" s="107"/>
    </row>
    <row r="5" spans="1:9" s="108" customFormat="1" ht="15" x14ac:dyDescent="0.25">
      <c r="A5" s="623" t="s">
        <v>203</v>
      </c>
      <c r="B5" s="623"/>
      <c r="C5" s="623"/>
      <c r="D5" s="623"/>
      <c r="E5" s="623"/>
      <c r="F5" s="623"/>
      <c r="G5" s="623"/>
      <c r="H5" s="623"/>
      <c r="I5" s="107"/>
    </row>
    <row r="6" spans="1:9" s="108" customFormat="1" ht="6" customHeight="1" x14ac:dyDescent="0.25">
      <c r="A6" s="109"/>
      <c r="B6" s="110"/>
      <c r="C6" s="110"/>
      <c r="D6" s="110"/>
      <c r="E6" s="110"/>
      <c r="F6" s="124"/>
      <c r="G6" s="110"/>
      <c r="H6" s="110"/>
      <c r="I6" s="107"/>
    </row>
    <row r="7" spans="1:9" s="108" customFormat="1" x14ac:dyDescent="0.25">
      <c r="B7" s="113" t="s">
        <v>54</v>
      </c>
      <c r="C7" s="265" t="str">
        <f>IF(ISBLANK('Contact and Signature'!C23),"",'Contact and Signature'!C23)</f>
        <v/>
      </c>
      <c r="D7" s="112"/>
      <c r="E7" s="112"/>
      <c r="F7" s="125"/>
      <c r="G7" s="95" t="s">
        <v>55</v>
      </c>
      <c r="H7" s="297" t="str">
        <f>IF(ISBLANK('Contact and Signature'!C26),"",'Contact and Signature'!C26)</f>
        <v/>
      </c>
      <c r="I7" s="107"/>
    </row>
    <row r="8" spans="1:9" s="108" customFormat="1" x14ac:dyDescent="0.25">
      <c r="A8" s="298"/>
      <c r="B8" s="294" t="s">
        <v>46</v>
      </c>
      <c r="C8" s="251" t="str">
        <f>IF(ISBLANK('Contact and Signature'!C24),"",'Contact and Signature'!C24)</f>
        <v/>
      </c>
      <c r="D8" s="114"/>
      <c r="E8" s="114"/>
      <c r="F8" s="126"/>
      <c r="G8" s="299" t="s">
        <v>94</v>
      </c>
      <c r="H8" s="297" t="str">
        <f>IF(ISBLANK('Contact and Signature'!C25),"",'Contact and Signature'!C25)</f>
        <v/>
      </c>
    </row>
    <row r="9" spans="1:9" ht="14.25" customHeight="1" x14ac:dyDescent="0.2">
      <c r="A9" s="624" t="s">
        <v>11</v>
      </c>
      <c r="B9" s="624"/>
      <c r="C9" s="624"/>
      <c r="D9" s="624"/>
      <c r="E9" s="624"/>
      <c r="F9" s="624"/>
      <c r="G9" s="624"/>
      <c r="H9" s="624"/>
    </row>
    <row r="10" spans="1:9" ht="14.25" customHeight="1" x14ac:dyDescent="0.2">
      <c r="A10" s="624" t="s">
        <v>183</v>
      </c>
      <c r="B10" s="624"/>
      <c r="C10" s="624"/>
      <c r="D10" s="624"/>
      <c r="E10" s="624"/>
      <c r="F10" s="624"/>
      <c r="G10" s="624"/>
      <c r="H10" s="624"/>
    </row>
    <row r="11" spans="1:9" ht="14.25" customHeight="1" x14ac:dyDescent="0.2">
      <c r="A11" s="116" t="s">
        <v>12</v>
      </c>
      <c r="C11" s="115"/>
      <c r="D11" s="115"/>
      <c r="E11" s="115"/>
      <c r="F11" s="127"/>
      <c r="G11" s="115"/>
      <c r="H11" s="115"/>
    </row>
    <row r="12" spans="1:9" s="128" customFormat="1" ht="14.25" customHeight="1" x14ac:dyDescent="0.2">
      <c r="A12" s="108" t="s">
        <v>21</v>
      </c>
      <c r="C12" s="115"/>
      <c r="D12" s="115"/>
      <c r="E12" s="93"/>
      <c r="F12" s="127"/>
      <c r="G12" s="115"/>
      <c r="H12" s="129" t="s">
        <v>14</v>
      </c>
    </row>
    <row r="13" spans="1:9" ht="14.25" customHeight="1" x14ac:dyDescent="0.2">
      <c r="A13" s="115" t="s">
        <v>13</v>
      </c>
      <c r="C13" s="115"/>
      <c r="D13" s="115"/>
      <c r="F13" s="127"/>
      <c r="G13" s="115"/>
      <c r="H13" s="129" t="s">
        <v>25</v>
      </c>
    </row>
    <row r="14" spans="1:9" ht="9" customHeight="1" x14ac:dyDescent="0.2">
      <c r="A14" s="115"/>
      <c r="C14" s="115"/>
      <c r="D14" s="115"/>
      <c r="F14" s="127"/>
      <c r="G14" s="115"/>
    </row>
    <row r="15" spans="1:9" ht="14.25" customHeight="1" thickBot="1" x14ac:dyDescent="0.25">
      <c r="A15" s="625" t="s">
        <v>22</v>
      </c>
      <c r="B15" s="625"/>
      <c r="C15" s="625"/>
      <c r="D15" s="625"/>
      <c r="E15" s="625"/>
      <c r="F15" s="625"/>
      <c r="G15" s="625"/>
      <c r="H15" s="625"/>
    </row>
    <row r="16" spans="1:9" ht="12" customHeight="1" thickBot="1" x14ac:dyDescent="0.25">
      <c r="A16" s="618" t="s">
        <v>243</v>
      </c>
      <c r="B16" s="618"/>
      <c r="C16" s="618"/>
      <c r="D16" s="618"/>
      <c r="E16" s="618"/>
      <c r="F16" s="618"/>
      <c r="G16" s="618"/>
      <c r="H16" s="618"/>
    </row>
    <row r="17" spans="1:8" ht="16.5" customHeight="1" thickBot="1" x14ac:dyDescent="0.25">
      <c r="A17" s="120"/>
      <c r="B17" s="120" t="s">
        <v>0</v>
      </c>
      <c r="C17" s="120" t="s">
        <v>1</v>
      </c>
      <c r="D17" s="120" t="s">
        <v>2</v>
      </c>
      <c r="E17" s="120" t="s">
        <v>3</v>
      </c>
      <c r="F17" s="120" t="s">
        <v>60</v>
      </c>
      <c r="G17" s="120" t="s">
        <v>83</v>
      </c>
      <c r="H17" s="120" t="s">
        <v>181</v>
      </c>
    </row>
    <row r="18" spans="1:8" ht="39.6" customHeight="1" thickBot="1" x14ac:dyDescent="0.25">
      <c r="A18" s="613" t="s">
        <v>10</v>
      </c>
      <c r="B18" s="613" t="s">
        <v>4</v>
      </c>
      <c r="C18" s="614" t="s">
        <v>213</v>
      </c>
      <c r="D18" s="621" t="s">
        <v>212</v>
      </c>
      <c r="E18" s="614" t="s">
        <v>98</v>
      </c>
      <c r="F18" s="620" t="s">
        <v>99</v>
      </c>
      <c r="G18" s="614" t="s">
        <v>100</v>
      </c>
      <c r="H18" s="614" t="s">
        <v>182</v>
      </c>
    </row>
    <row r="19" spans="1:8" s="97" customFormat="1" ht="25.5" customHeight="1" thickBot="1" x14ac:dyDescent="0.3">
      <c r="A19" s="613"/>
      <c r="B19" s="613"/>
      <c r="C19" s="614"/>
      <c r="D19" s="622"/>
      <c r="E19" s="614"/>
      <c r="F19" s="620"/>
      <c r="G19" s="614"/>
      <c r="H19" s="614"/>
    </row>
    <row r="20" spans="1:8" ht="14.25" customHeight="1" x14ac:dyDescent="0.2">
      <c r="A20" s="316" t="s">
        <v>0</v>
      </c>
      <c r="B20" s="285"/>
      <c r="C20" s="290"/>
      <c r="D20" s="381"/>
      <c r="E20" s="389"/>
      <c r="F20" s="311"/>
      <c r="G20" s="390"/>
      <c r="H20" s="370">
        <f t="shared" ref="H20:H26" si="0">MAX(0,E20-F20-G20)</f>
        <v>0</v>
      </c>
    </row>
    <row r="21" spans="1:8" ht="14.25" customHeight="1" x14ac:dyDescent="0.2">
      <c r="A21" s="317"/>
      <c r="B21" s="286"/>
      <c r="C21" s="291"/>
      <c r="D21" s="382"/>
      <c r="E21" s="391"/>
      <c r="F21" s="312"/>
      <c r="G21" s="392"/>
      <c r="H21" s="371">
        <f t="shared" si="0"/>
        <v>0</v>
      </c>
    </row>
    <row r="22" spans="1:8" ht="14.25" customHeight="1" x14ac:dyDescent="0.2">
      <c r="A22" s="317"/>
      <c r="B22" s="286"/>
      <c r="C22" s="291"/>
      <c r="D22" s="382"/>
      <c r="E22" s="391"/>
      <c r="F22" s="312"/>
      <c r="G22" s="392"/>
      <c r="H22" s="371">
        <f t="shared" si="0"/>
        <v>0</v>
      </c>
    </row>
    <row r="23" spans="1:8" ht="14.25" customHeight="1" x14ac:dyDescent="0.2">
      <c r="A23" s="317"/>
      <c r="B23" s="286"/>
      <c r="C23" s="291"/>
      <c r="D23" s="382"/>
      <c r="E23" s="391"/>
      <c r="F23" s="312"/>
      <c r="G23" s="392"/>
      <c r="H23" s="371">
        <f t="shared" si="0"/>
        <v>0</v>
      </c>
    </row>
    <row r="24" spans="1:8" ht="14.25" customHeight="1" x14ac:dyDescent="0.2">
      <c r="A24" s="317"/>
      <c r="B24" s="287"/>
      <c r="C24" s="292"/>
      <c r="D24" s="383"/>
      <c r="E24" s="393"/>
      <c r="F24" s="313"/>
      <c r="G24" s="392"/>
      <c r="H24" s="371">
        <f t="shared" si="0"/>
        <v>0</v>
      </c>
    </row>
    <row r="25" spans="1:8" ht="14.25" customHeight="1" x14ac:dyDescent="0.2">
      <c r="A25" s="317"/>
      <c r="B25" s="287"/>
      <c r="C25" s="292"/>
      <c r="D25" s="383"/>
      <c r="E25" s="393"/>
      <c r="F25" s="313"/>
      <c r="G25" s="392"/>
      <c r="H25" s="371">
        <f t="shared" si="0"/>
        <v>0</v>
      </c>
    </row>
    <row r="26" spans="1:8" ht="14.25" customHeight="1" thickBot="1" x14ac:dyDescent="0.25">
      <c r="A26" s="318"/>
      <c r="B26" s="288"/>
      <c r="C26" s="293"/>
      <c r="D26" s="384"/>
      <c r="E26" s="394"/>
      <c r="F26" s="314"/>
      <c r="G26" s="395"/>
      <c r="H26" s="372">
        <f t="shared" si="0"/>
        <v>0</v>
      </c>
    </row>
    <row r="27" spans="1:8" ht="25.35" customHeight="1" thickBot="1" x14ac:dyDescent="0.25">
      <c r="A27" s="131" t="s">
        <v>0</v>
      </c>
      <c r="B27" s="629" t="s">
        <v>32</v>
      </c>
      <c r="C27" s="630"/>
      <c r="D27" s="631"/>
      <c r="E27" s="374">
        <f>SUM(E20:E26)</f>
        <v>0</v>
      </c>
      <c r="F27" s="375">
        <f t="shared" ref="F27:H27" si="1">SUM(F20:F26)</f>
        <v>0</v>
      </c>
      <c r="G27" s="376">
        <f t="shared" si="1"/>
        <v>0</v>
      </c>
      <c r="H27" s="373">
        <f t="shared" si="1"/>
        <v>0</v>
      </c>
    </row>
    <row r="28" spans="1:8" ht="14.25" customHeight="1" thickBot="1" x14ac:dyDescent="0.25">
      <c r="A28" s="133"/>
      <c r="B28" s="134"/>
      <c r="C28" s="134"/>
      <c r="D28" s="134"/>
      <c r="E28" s="132"/>
      <c r="F28" s="300"/>
      <c r="G28" s="132"/>
      <c r="H28" s="132"/>
    </row>
    <row r="29" spans="1:8" ht="14.25" customHeight="1" x14ac:dyDescent="0.2">
      <c r="A29" s="316" t="s">
        <v>1</v>
      </c>
      <c r="B29" s="301"/>
      <c r="C29" s="385"/>
      <c r="D29" s="386"/>
      <c r="E29" s="396"/>
      <c r="F29" s="397"/>
      <c r="G29" s="398"/>
      <c r="H29" s="370">
        <f t="shared" ref="H29:H35" si="2">MAX(0,E29-F29-G29)</f>
        <v>0</v>
      </c>
    </row>
    <row r="30" spans="1:8" ht="14.25" customHeight="1" x14ac:dyDescent="0.2">
      <c r="A30" s="319"/>
      <c r="B30" s="285"/>
      <c r="C30" s="290"/>
      <c r="D30" s="381"/>
      <c r="E30" s="389"/>
      <c r="F30" s="312"/>
      <c r="G30" s="390"/>
      <c r="H30" s="371">
        <f t="shared" si="2"/>
        <v>0</v>
      </c>
    </row>
    <row r="31" spans="1:8" ht="14.25" customHeight="1" x14ac:dyDescent="0.2">
      <c r="A31" s="319"/>
      <c r="B31" s="285"/>
      <c r="C31" s="290"/>
      <c r="D31" s="381"/>
      <c r="E31" s="389"/>
      <c r="F31" s="312"/>
      <c r="G31" s="390"/>
      <c r="H31" s="371">
        <f t="shared" si="2"/>
        <v>0</v>
      </c>
    </row>
    <row r="32" spans="1:8" ht="14.25" customHeight="1" x14ac:dyDescent="0.2">
      <c r="A32" s="319"/>
      <c r="B32" s="285"/>
      <c r="C32" s="290"/>
      <c r="D32" s="381"/>
      <c r="E32" s="389"/>
      <c r="F32" s="312"/>
      <c r="G32" s="390"/>
      <c r="H32" s="371">
        <f t="shared" si="2"/>
        <v>0</v>
      </c>
    </row>
    <row r="33" spans="1:8" ht="14.25" customHeight="1" x14ac:dyDescent="0.2">
      <c r="A33" s="317"/>
      <c r="B33" s="286"/>
      <c r="C33" s="291"/>
      <c r="D33" s="382"/>
      <c r="E33" s="391"/>
      <c r="F33" s="312"/>
      <c r="G33" s="392"/>
      <c r="H33" s="371">
        <f t="shared" si="2"/>
        <v>0</v>
      </c>
    </row>
    <row r="34" spans="1:8" ht="14.25" customHeight="1" x14ac:dyDescent="0.2">
      <c r="A34" s="317"/>
      <c r="B34" s="286"/>
      <c r="C34" s="291"/>
      <c r="D34" s="382"/>
      <c r="E34" s="391"/>
      <c r="F34" s="312"/>
      <c r="G34" s="392"/>
      <c r="H34" s="371">
        <f t="shared" si="2"/>
        <v>0</v>
      </c>
    </row>
    <row r="35" spans="1:8" ht="14.25" customHeight="1" thickBot="1" x14ac:dyDescent="0.25">
      <c r="A35" s="318"/>
      <c r="B35" s="289"/>
      <c r="C35" s="387"/>
      <c r="D35" s="388"/>
      <c r="E35" s="394"/>
      <c r="F35" s="314"/>
      <c r="G35" s="395"/>
      <c r="H35" s="371">
        <f t="shared" si="2"/>
        <v>0</v>
      </c>
    </row>
    <row r="36" spans="1:8" ht="25.35" customHeight="1" thickBot="1" x14ac:dyDescent="0.25">
      <c r="A36" s="131" t="s">
        <v>1</v>
      </c>
      <c r="B36" s="632" t="s">
        <v>33</v>
      </c>
      <c r="C36" s="633"/>
      <c r="D36" s="634"/>
      <c r="E36" s="374">
        <f>SUM(E29:E35)</f>
        <v>0</v>
      </c>
      <c r="F36" s="375">
        <f t="shared" ref="F36:H36" si="3">SUM(F29:F35)</f>
        <v>0</v>
      </c>
      <c r="G36" s="376">
        <f t="shared" si="3"/>
        <v>0</v>
      </c>
      <c r="H36" s="373">
        <f t="shared" si="3"/>
        <v>0</v>
      </c>
    </row>
    <row r="37" spans="1:8" ht="14.25" customHeight="1" thickBot="1" x14ac:dyDescent="0.25">
      <c r="A37" s="133"/>
      <c r="B37" s="134"/>
      <c r="C37" s="134"/>
      <c r="D37" s="134"/>
      <c r="E37" s="132"/>
      <c r="F37" s="300"/>
      <c r="G37" s="132"/>
      <c r="H37" s="132"/>
    </row>
    <row r="38" spans="1:8" ht="14.25" customHeight="1" x14ac:dyDescent="0.2">
      <c r="A38" s="316" t="s">
        <v>2</v>
      </c>
      <c r="B38" s="301"/>
      <c r="C38" s="385"/>
      <c r="D38" s="386"/>
      <c r="E38" s="396"/>
      <c r="F38" s="397"/>
      <c r="G38" s="398"/>
      <c r="H38" s="370">
        <f t="shared" ref="H38:H44" si="4">MAX(0,E38-F38-G38)</f>
        <v>0</v>
      </c>
    </row>
    <row r="39" spans="1:8" ht="14.25" customHeight="1" x14ac:dyDescent="0.2">
      <c r="A39" s="319"/>
      <c r="B39" s="285"/>
      <c r="C39" s="290"/>
      <c r="D39" s="381"/>
      <c r="E39" s="389"/>
      <c r="F39" s="312"/>
      <c r="G39" s="399"/>
      <c r="H39" s="371">
        <f t="shared" si="4"/>
        <v>0</v>
      </c>
    </row>
    <row r="40" spans="1:8" ht="14.25" customHeight="1" x14ac:dyDescent="0.2">
      <c r="A40" s="319"/>
      <c r="B40" s="285"/>
      <c r="C40" s="290"/>
      <c r="D40" s="381"/>
      <c r="E40" s="389"/>
      <c r="F40" s="312"/>
      <c r="G40" s="399"/>
      <c r="H40" s="371">
        <f t="shared" si="4"/>
        <v>0</v>
      </c>
    </row>
    <row r="41" spans="1:8" ht="14.25" customHeight="1" x14ac:dyDescent="0.2">
      <c r="A41" s="319"/>
      <c r="B41" s="285"/>
      <c r="C41" s="290"/>
      <c r="D41" s="381"/>
      <c r="E41" s="389"/>
      <c r="F41" s="312"/>
      <c r="G41" s="399"/>
      <c r="H41" s="371">
        <f t="shared" si="4"/>
        <v>0</v>
      </c>
    </row>
    <row r="42" spans="1:8" ht="14.25" customHeight="1" x14ac:dyDescent="0.2">
      <c r="A42" s="319"/>
      <c r="B42" s="285"/>
      <c r="C42" s="290"/>
      <c r="D42" s="381"/>
      <c r="E42" s="389"/>
      <c r="F42" s="312"/>
      <c r="G42" s="399"/>
      <c r="H42" s="371">
        <f t="shared" si="4"/>
        <v>0</v>
      </c>
    </row>
    <row r="43" spans="1:8" ht="14.25" customHeight="1" x14ac:dyDescent="0.2">
      <c r="A43" s="317"/>
      <c r="B43" s="286"/>
      <c r="C43" s="291"/>
      <c r="D43" s="382"/>
      <c r="E43" s="391"/>
      <c r="F43" s="312"/>
      <c r="G43" s="400"/>
      <c r="H43" s="371">
        <f t="shared" si="4"/>
        <v>0</v>
      </c>
    </row>
    <row r="44" spans="1:8" ht="14.25" customHeight="1" thickBot="1" x14ac:dyDescent="0.25">
      <c r="A44" s="318"/>
      <c r="B44" s="289"/>
      <c r="C44" s="387"/>
      <c r="D44" s="388"/>
      <c r="E44" s="401"/>
      <c r="F44" s="402"/>
      <c r="G44" s="403"/>
      <c r="H44" s="372">
        <f t="shared" si="4"/>
        <v>0</v>
      </c>
    </row>
    <row r="45" spans="1:8" ht="25.35" customHeight="1" thickBot="1" x14ac:dyDescent="0.25">
      <c r="A45" s="131" t="s">
        <v>2</v>
      </c>
      <c r="B45" s="635" t="s">
        <v>34</v>
      </c>
      <c r="C45" s="636"/>
      <c r="D45" s="637"/>
      <c r="E45" s="379">
        <f>SUM(E38:E44)</f>
        <v>0</v>
      </c>
      <c r="F45" s="378">
        <f t="shared" ref="F45:H45" si="5">SUM(F38:F44)</f>
        <v>0</v>
      </c>
      <c r="G45" s="377">
        <f t="shared" si="5"/>
        <v>0</v>
      </c>
      <c r="H45" s="373">
        <f t="shared" si="5"/>
        <v>0</v>
      </c>
    </row>
    <row r="46" spans="1:8" ht="14.25" customHeight="1" thickBot="1" x14ac:dyDescent="0.25">
      <c r="A46" s="133"/>
      <c r="B46" s="134"/>
      <c r="C46" s="134"/>
      <c r="D46" s="134"/>
      <c r="E46" s="132"/>
      <c r="F46" s="300"/>
      <c r="G46" s="132"/>
      <c r="H46" s="132"/>
    </row>
    <row r="47" spans="1:8" ht="14.25" customHeight="1" x14ac:dyDescent="0.2">
      <c r="A47" s="316" t="s">
        <v>3</v>
      </c>
      <c r="B47" s="301"/>
      <c r="C47" s="385"/>
      <c r="D47" s="386"/>
      <c r="E47" s="396"/>
      <c r="F47" s="397"/>
      <c r="G47" s="398"/>
      <c r="H47" s="370">
        <f t="shared" ref="H47:H53" si="6">MAX(0,E47-F47-G47)</f>
        <v>0</v>
      </c>
    </row>
    <row r="48" spans="1:8" ht="14.25" customHeight="1" x14ac:dyDescent="0.2">
      <c r="A48" s="319"/>
      <c r="B48" s="285"/>
      <c r="C48" s="290"/>
      <c r="D48" s="381"/>
      <c r="E48" s="389"/>
      <c r="F48" s="312"/>
      <c r="G48" s="399"/>
      <c r="H48" s="371">
        <f t="shared" si="6"/>
        <v>0</v>
      </c>
    </row>
    <row r="49" spans="1:8" ht="14.25" customHeight="1" x14ac:dyDescent="0.2">
      <c r="A49" s="319"/>
      <c r="B49" s="285"/>
      <c r="C49" s="290"/>
      <c r="D49" s="381"/>
      <c r="E49" s="389"/>
      <c r="F49" s="312"/>
      <c r="G49" s="399"/>
      <c r="H49" s="371">
        <f t="shared" si="6"/>
        <v>0</v>
      </c>
    </row>
    <row r="50" spans="1:8" ht="14.25" customHeight="1" x14ac:dyDescent="0.2">
      <c r="A50" s="319"/>
      <c r="B50" s="285"/>
      <c r="C50" s="290"/>
      <c r="D50" s="381"/>
      <c r="E50" s="389"/>
      <c r="F50" s="312"/>
      <c r="G50" s="399"/>
      <c r="H50" s="371">
        <f t="shared" si="6"/>
        <v>0</v>
      </c>
    </row>
    <row r="51" spans="1:8" ht="14.25" customHeight="1" x14ac:dyDescent="0.2">
      <c r="A51" s="317"/>
      <c r="B51" s="286"/>
      <c r="C51" s="291"/>
      <c r="D51" s="382"/>
      <c r="E51" s="391"/>
      <c r="F51" s="312"/>
      <c r="G51" s="400"/>
      <c r="H51" s="371">
        <f t="shared" si="6"/>
        <v>0</v>
      </c>
    </row>
    <row r="52" spans="1:8" ht="14.25" customHeight="1" x14ac:dyDescent="0.2">
      <c r="A52" s="317"/>
      <c r="B52" s="286"/>
      <c r="C52" s="291"/>
      <c r="D52" s="382"/>
      <c r="E52" s="391"/>
      <c r="F52" s="312"/>
      <c r="G52" s="400"/>
      <c r="H52" s="371">
        <f t="shared" si="6"/>
        <v>0</v>
      </c>
    </row>
    <row r="53" spans="1:8" ht="14.25" customHeight="1" thickBot="1" x14ac:dyDescent="0.25">
      <c r="A53" s="318"/>
      <c r="B53" s="289"/>
      <c r="C53" s="387"/>
      <c r="D53" s="388"/>
      <c r="E53" s="401"/>
      <c r="F53" s="402"/>
      <c r="G53" s="403"/>
      <c r="H53" s="371">
        <f t="shared" si="6"/>
        <v>0</v>
      </c>
    </row>
    <row r="54" spans="1:8" ht="17.25" customHeight="1" thickBot="1" x14ac:dyDescent="0.25">
      <c r="A54" s="131" t="s">
        <v>3</v>
      </c>
      <c r="B54" s="626" t="s">
        <v>35</v>
      </c>
      <c r="C54" s="627"/>
      <c r="D54" s="628"/>
      <c r="E54" s="379">
        <f>SUM(E47:E53)</f>
        <v>0</v>
      </c>
      <c r="F54" s="307">
        <f t="shared" ref="F54:H54" si="7">SUM(F47:F53)</f>
        <v>0</v>
      </c>
      <c r="G54" s="377">
        <f t="shared" si="7"/>
        <v>0</v>
      </c>
      <c r="H54" s="380">
        <f t="shared" si="7"/>
        <v>0</v>
      </c>
    </row>
    <row r="55" spans="1:8" ht="15" customHeight="1" thickBot="1" x14ac:dyDescent="0.25">
      <c r="A55" s="131"/>
      <c r="B55" s="626" t="s">
        <v>36</v>
      </c>
      <c r="C55" s="627"/>
      <c r="D55" s="628"/>
      <c r="E55" s="374">
        <f>E54+E45+E36+E27</f>
        <v>0</v>
      </c>
      <c r="F55" s="307">
        <f t="shared" ref="F55:H55" si="8">F54+F45+F36+F27</f>
        <v>0</v>
      </c>
      <c r="G55" s="376">
        <f t="shared" si="8"/>
        <v>0</v>
      </c>
      <c r="H55" s="380">
        <f t="shared" si="8"/>
        <v>0</v>
      </c>
    </row>
    <row r="56" spans="1:8" ht="45.75" customHeight="1" thickBot="1" x14ac:dyDescent="0.25">
      <c r="A56" s="305"/>
      <c r="B56" s="305"/>
      <c r="C56" s="305"/>
      <c r="D56" s="305"/>
      <c r="E56" s="315" t="s">
        <v>202</v>
      </c>
      <c r="F56" s="306"/>
      <c r="G56" s="305"/>
      <c r="H56" s="315" t="s">
        <v>201</v>
      </c>
    </row>
    <row r="57" spans="1:8" ht="14.25" customHeight="1" x14ac:dyDescent="0.25"/>
  </sheetData>
  <mergeCells count="20">
    <mergeCell ref="B54:D54"/>
    <mergeCell ref="B55:D55"/>
    <mergeCell ref="G18:G19"/>
    <mergeCell ref="H18:H19"/>
    <mergeCell ref="B27:D27"/>
    <mergeCell ref="B36:D36"/>
    <mergeCell ref="B45:D45"/>
    <mergeCell ref="A3:H3"/>
    <mergeCell ref="A4:H4"/>
    <mergeCell ref="A9:H9"/>
    <mergeCell ref="A15:H15"/>
    <mergeCell ref="A16:H16"/>
    <mergeCell ref="A10:H10"/>
    <mergeCell ref="A5:H5"/>
    <mergeCell ref="A18:A19"/>
    <mergeCell ref="B18:B19"/>
    <mergeCell ref="C18:C19"/>
    <mergeCell ref="E18:E19"/>
    <mergeCell ref="F18:F19"/>
    <mergeCell ref="D18:D19"/>
  </mergeCells>
  <printOptions horizontalCentered="1"/>
  <pageMargins left="0.25" right="0.25" top="0.5" bottom="0.75" header="0.3" footer="0.3"/>
  <pageSetup scale="80" orientation="portrait" r:id="rId1"/>
  <headerFooter>
    <oddFooter>&amp;C&amp;8Page 8 of 13&amp;R&amp;8LGS-F024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I56"/>
  <sheetViews>
    <sheetView view="pageLayout" zoomScaleNormal="140" workbookViewId="0">
      <selection activeCell="C42" sqref="C42"/>
    </sheetView>
  </sheetViews>
  <sheetFormatPr defaultColWidth="9.140625" defaultRowHeight="12.75" x14ac:dyDescent="0.2"/>
  <cols>
    <col min="1" max="1" width="11.7109375" style="115" customWidth="1"/>
    <col min="2" max="2" width="19.85546875" style="115" customWidth="1"/>
    <col min="3" max="3" width="43.28515625" style="115" customWidth="1"/>
    <col min="4" max="4" width="11.7109375" style="115" customWidth="1"/>
    <col min="5" max="5" width="20.85546875" style="142" customWidth="1"/>
    <col min="6" max="16384" width="9.140625" style="115"/>
  </cols>
  <sheetData>
    <row r="1" spans="1:9" s="108" customFormat="1" ht="18" x14ac:dyDescent="0.25">
      <c r="A1" s="105"/>
      <c r="B1" s="106"/>
      <c r="C1" s="106"/>
      <c r="D1" s="303" t="s">
        <v>256</v>
      </c>
      <c r="E1" s="105">
        <f>+'Gross, Deductions, Net'!J1</f>
        <v>2025</v>
      </c>
      <c r="F1" s="107"/>
    </row>
    <row r="2" spans="1:9" s="108" customFormat="1" ht="15.75" x14ac:dyDescent="0.25">
      <c r="A2" s="94"/>
      <c r="B2" s="94"/>
      <c r="D2" s="93"/>
      <c r="E2" s="136" t="s">
        <v>69</v>
      </c>
      <c r="F2" s="107"/>
    </row>
    <row r="3" spans="1:9" s="108" customFormat="1" ht="15.75" x14ac:dyDescent="0.25">
      <c r="A3" s="642" t="str">
        <f>'Contact and Signature'!A6</f>
        <v>GEOTHERMAL OPERATOR - STATEMENT OF GROSS YIELD AND CLAIMED NET PROCEEDS</v>
      </c>
      <c r="B3" s="642"/>
      <c r="C3" s="642"/>
      <c r="D3" s="642"/>
      <c r="E3" s="642"/>
      <c r="F3" s="107"/>
    </row>
    <row r="4" spans="1:9" s="108" customFormat="1" ht="15" x14ac:dyDescent="0.2">
      <c r="A4" s="643" t="str">
        <f>'Contact and Signature'!A8</f>
        <v>For Production January 1 through December 31, 2024 (Tax Year 2024-2025)</v>
      </c>
      <c r="B4" s="643"/>
      <c r="C4" s="643"/>
      <c r="D4" s="643"/>
      <c r="E4" s="643"/>
      <c r="F4" s="107"/>
    </row>
    <row r="5" spans="1:9" s="108" customFormat="1" ht="15" x14ac:dyDescent="0.25">
      <c r="A5" s="623" t="s">
        <v>68</v>
      </c>
      <c r="B5" s="623"/>
      <c r="C5" s="623"/>
      <c r="D5" s="623"/>
      <c r="E5" s="623"/>
      <c r="F5" s="110"/>
      <c r="G5" s="110"/>
      <c r="H5" s="110"/>
      <c r="I5" s="107"/>
    </row>
    <row r="6" spans="1:9" s="108" customFormat="1" ht="15" x14ac:dyDescent="0.25">
      <c r="A6" s="109"/>
      <c r="B6" s="110"/>
      <c r="C6" s="110"/>
      <c r="D6" s="110"/>
      <c r="E6" s="137"/>
      <c r="F6" s="110"/>
      <c r="G6" s="110"/>
      <c r="H6" s="107"/>
      <c r="I6" s="107"/>
    </row>
    <row r="7" spans="1:9" s="108" customFormat="1" ht="15.75" x14ac:dyDescent="0.25">
      <c r="A7" s="113" t="s">
        <v>54</v>
      </c>
      <c r="B7" s="295" t="str">
        <f>IF(ISBLANK('Contact and Signature'!C23),"",'Contact and Signature'!C23)</f>
        <v/>
      </c>
      <c r="D7" s="95" t="s">
        <v>55</v>
      </c>
      <c r="E7" s="297" t="str">
        <f>IF(ISBLANK('Contact and Signature'!C26),"",'Contact and Signature'!C26)</f>
        <v/>
      </c>
      <c r="F7" s="107"/>
    </row>
    <row r="8" spans="1:9" s="108" customFormat="1" ht="15.75" x14ac:dyDescent="0.25">
      <c r="A8" s="294" t="s">
        <v>46</v>
      </c>
      <c r="B8" s="296" t="str">
        <f>IF(ISBLANK('Contact and Signature'!C24),"",'Contact and Signature'!C24)</f>
        <v/>
      </c>
      <c r="C8" s="138"/>
      <c r="D8" s="299" t="s">
        <v>94</v>
      </c>
      <c r="E8" s="297" t="str">
        <f>IF(ISBLANK('Contact and Signature'!C25),"",'Contact and Signature'!C25)</f>
        <v/>
      </c>
    </row>
    <row r="9" spans="1:9" ht="14.25" customHeight="1" x14ac:dyDescent="0.2">
      <c r="A9" s="624" t="s">
        <v>11</v>
      </c>
      <c r="B9" s="624"/>
      <c r="C9" s="624"/>
      <c r="D9" s="624"/>
      <c r="E9" s="624"/>
    </row>
    <row r="10" spans="1:9" ht="14.25" customHeight="1" x14ac:dyDescent="0.2">
      <c r="A10" s="417" t="s">
        <v>183</v>
      </c>
      <c r="B10" s="417"/>
      <c r="C10" s="417"/>
      <c r="D10" s="417"/>
      <c r="E10" s="413"/>
    </row>
    <row r="11" spans="1:9" ht="14.25" customHeight="1" x14ac:dyDescent="0.2">
      <c r="A11" s="116" t="s">
        <v>12</v>
      </c>
      <c r="E11" s="139"/>
    </row>
    <row r="12" spans="1:9" ht="14.25" customHeight="1" x14ac:dyDescent="0.2">
      <c r="A12" s="115" t="s">
        <v>21</v>
      </c>
      <c r="E12" s="140" t="s">
        <v>14</v>
      </c>
    </row>
    <row r="13" spans="1:9" ht="14.25" customHeight="1" x14ac:dyDescent="0.2">
      <c r="A13" s="115" t="s">
        <v>13</v>
      </c>
      <c r="E13" s="141" t="s">
        <v>25</v>
      </c>
    </row>
    <row r="14" spans="1:9" ht="14.25" customHeight="1" x14ac:dyDescent="0.2">
      <c r="E14" s="141"/>
    </row>
    <row r="15" spans="1:9" ht="14.25" customHeight="1" thickBot="1" x14ac:dyDescent="0.25">
      <c r="A15" s="625" t="s">
        <v>23</v>
      </c>
      <c r="B15" s="625"/>
      <c r="C15" s="625"/>
      <c r="D15" s="625"/>
      <c r="E15" s="625"/>
    </row>
    <row r="16" spans="1:9" ht="14.25" customHeight="1" thickBot="1" x14ac:dyDescent="0.25">
      <c r="A16" s="618" t="s">
        <v>244</v>
      </c>
      <c r="B16" s="618"/>
      <c r="C16" s="618"/>
      <c r="D16" s="618"/>
      <c r="E16" s="618"/>
    </row>
    <row r="17" spans="1:5" ht="27" customHeight="1" thickBot="1" x14ac:dyDescent="0.25">
      <c r="A17" s="130"/>
      <c r="B17" s="120" t="s">
        <v>0</v>
      </c>
      <c r="C17" s="120" t="s">
        <v>1</v>
      </c>
      <c r="D17" s="120" t="s">
        <v>2</v>
      </c>
      <c r="E17" s="120" t="s">
        <v>3</v>
      </c>
    </row>
    <row r="18" spans="1:5" ht="21.6" customHeight="1" thickBot="1" x14ac:dyDescent="0.25">
      <c r="A18" s="621" t="s">
        <v>102</v>
      </c>
      <c r="B18" s="614" t="s">
        <v>20</v>
      </c>
      <c r="C18" s="613" t="s">
        <v>4</v>
      </c>
      <c r="D18" s="614" t="s">
        <v>15</v>
      </c>
      <c r="E18" s="641" t="s">
        <v>97</v>
      </c>
    </row>
    <row r="19" spans="1:5" s="121" customFormat="1" ht="21.6" customHeight="1" thickBot="1" x14ac:dyDescent="0.25">
      <c r="A19" s="622"/>
      <c r="B19" s="614"/>
      <c r="C19" s="613"/>
      <c r="D19" s="614"/>
      <c r="E19" s="641"/>
    </row>
    <row r="20" spans="1:5" ht="14.25" customHeight="1" x14ac:dyDescent="0.2">
      <c r="A20" s="284" t="s">
        <v>0</v>
      </c>
      <c r="B20" s="285"/>
      <c r="C20" s="285"/>
      <c r="D20" s="423"/>
      <c r="E20" s="451"/>
    </row>
    <row r="21" spans="1:5" ht="14.25" customHeight="1" x14ac:dyDescent="0.2">
      <c r="A21" s="308"/>
      <c r="B21" s="285"/>
      <c r="C21" s="285"/>
      <c r="D21" s="424"/>
      <c r="E21" s="452"/>
    </row>
    <row r="22" spans="1:5" ht="14.25" customHeight="1" x14ac:dyDescent="0.2">
      <c r="A22" s="308"/>
      <c r="B22" s="285"/>
      <c r="C22" s="285"/>
      <c r="D22" s="286"/>
      <c r="E22" s="452"/>
    </row>
    <row r="23" spans="1:5" ht="14.25" customHeight="1" x14ac:dyDescent="0.2">
      <c r="A23" s="286"/>
      <c r="B23" s="285"/>
      <c r="C23" s="285"/>
      <c r="D23" s="286"/>
      <c r="E23" s="452"/>
    </row>
    <row r="24" spans="1:5" ht="14.25" customHeight="1" x14ac:dyDescent="0.2">
      <c r="A24" s="309"/>
      <c r="B24" s="285"/>
      <c r="C24" s="285"/>
      <c r="D24" s="287"/>
      <c r="E24" s="453"/>
    </row>
    <row r="25" spans="1:5" ht="14.25" customHeight="1" x14ac:dyDescent="0.2">
      <c r="A25" s="309"/>
      <c r="B25" s="285"/>
      <c r="C25" s="285"/>
      <c r="D25" s="287"/>
      <c r="E25" s="453"/>
    </row>
    <row r="26" spans="1:5" ht="14.25" customHeight="1" x14ac:dyDescent="0.2">
      <c r="A26" s="286"/>
      <c r="B26" s="285"/>
      <c r="C26" s="285"/>
      <c r="D26" s="286"/>
      <c r="E26" s="452"/>
    </row>
    <row r="27" spans="1:5" ht="14.25" customHeight="1" thickBot="1" x14ac:dyDescent="0.25">
      <c r="A27" s="288"/>
      <c r="B27" s="285"/>
      <c r="C27" s="285"/>
      <c r="D27" s="288"/>
      <c r="E27" s="454"/>
    </row>
    <row r="28" spans="1:5" ht="14.25" customHeight="1" thickBot="1" x14ac:dyDescent="0.25">
      <c r="A28" s="638" t="s">
        <v>197</v>
      </c>
      <c r="B28" s="639"/>
      <c r="C28" s="639"/>
      <c r="D28" s="640"/>
      <c r="E28" s="455">
        <f>SUM(E20:E27)</f>
        <v>0</v>
      </c>
    </row>
    <row r="29" spans="1:5" ht="14.25" customHeight="1" x14ac:dyDescent="0.2">
      <c r="A29" s="284" t="s">
        <v>1</v>
      </c>
      <c r="B29" s="285"/>
      <c r="C29" s="285"/>
      <c r="D29" s="285"/>
      <c r="E29" s="451"/>
    </row>
    <row r="30" spans="1:5" ht="14.25" customHeight="1" x14ac:dyDescent="0.2">
      <c r="A30" s="286"/>
      <c r="B30" s="286"/>
      <c r="C30" s="286"/>
      <c r="D30" s="286"/>
      <c r="E30" s="452"/>
    </row>
    <row r="31" spans="1:5" ht="14.25" customHeight="1" x14ac:dyDescent="0.2">
      <c r="A31" s="286"/>
      <c r="B31" s="286"/>
      <c r="C31" s="286"/>
      <c r="D31" s="286"/>
      <c r="E31" s="452"/>
    </row>
    <row r="32" spans="1:5" ht="14.25" customHeight="1" x14ac:dyDescent="0.2">
      <c r="A32" s="286"/>
      <c r="B32" s="286"/>
      <c r="C32" s="286"/>
      <c r="D32" s="286"/>
      <c r="E32" s="452"/>
    </row>
    <row r="33" spans="1:5" ht="14.25" customHeight="1" x14ac:dyDescent="0.2">
      <c r="A33" s="286"/>
      <c r="B33" s="286"/>
      <c r="C33" s="286"/>
      <c r="D33" s="286"/>
      <c r="E33" s="452"/>
    </row>
    <row r="34" spans="1:5" ht="14.25" customHeight="1" x14ac:dyDescent="0.2">
      <c r="A34" s="286"/>
      <c r="B34" s="286"/>
      <c r="C34" s="286"/>
      <c r="D34" s="286"/>
      <c r="E34" s="452"/>
    </row>
    <row r="35" spans="1:5" ht="14.25" customHeight="1" x14ac:dyDescent="0.2">
      <c r="A35" s="286"/>
      <c r="B35" s="286"/>
      <c r="C35" s="286"/>
      <c r="D35" s="286"/>
      <c r="E35" s="452"/>
    </row>
    <row r="36" spans="1:5" ht="14.25" customHeight="1" thickBot="1" x14ac:dyDescent="0.25">
      <c r="A36" s="288"/>
      <c r="B36" s="288"/>
      <c r="C36" s="288"/>
      <c r="D36" s="288"/>
      <c r="E36" s="454"/>
    </row>
    <row r="37" spans="1:5" ht="14.25" customHeight="1" thickBot="1" x14ac:dyDescent="0.25">
      <c r="A37" s="638" t="s">
        <v>198</v>
      </c>
      <c r="B37" s="639"/>
      <c r="C37" s="639"/>
      <c r="D37" s="640"/>
      <c r="E37" s="455">
        <f>SUM(E29:E36)</f>
        <v>0</v>
      </c>
    </row>
    <row r="38" spans="1:5" ht="14.25" customHeight="1" x14ac:dyDescent="0.2">
      <c r="A38" s="284" t="s">
        <v>2</v>
      </c>
      <c r="B38" s="285"/>
      <c r="C38" s="285"/>
      <c r="D38" s="285"/>
      <c r="E38" s="452"/>
    </row>
    <row r="39" spans="1:5" ht="14.25" customHeight="1" x14ac:dyDescent="0.2">
      <c r="A39" s="286"/>
      <c r="B39" s="286"/>
      <c r="C39" s="286"/>
      <c r="D39" s="286"/>
      <c r="E39" s="452"/>
    </row>
    <row r="40" spans="1:5" ht="14.25" customHeight="1" x14ac:dyDescent="0.2">
      <c r="A40" s="286"/>
      <c r="B40" s="286"/>
      <c r="C40" s="286"/>
      <c r="D40" s="286"/>
      <c r="E40" s="452"/>
    </row>
    <row r="41" spans="1:5" ht="14.25" customHeight="1" x14ac:dyDescent="0.2">
      <c r="A41" s="286"/>
      <c r="B41" s="286"/>
      <c r="C41" s="286"/>
      <c r="D41" s="286"/>
      <c r="E41" s="452"/>
    </row>
    <row r="42" spans="1:5" ht="14.25" customHeight="1" x14ac:dyDescent="0.2">
      <c r="A42" s="286"/>
      <c r="B42" s="286"/>
      <c r="C42" s="286"/>
      <c r="D42" s="286"/>
      <c r="E42" s="452"/>
    </row>
    <row r="43" spans="1:5" ht="14.25" customHeight="1" x14ac:dyDescent="0.2">
      <c r="A43" s="286"/>
      <c r="B43" s="286"/>
      <c r="C43" s="286"/>
      <c r="D43" s="286"/>
      <c r="E43" s="452"/>
    </row>
    <row r="44" spans="1:5" ht="14.25" customHeight="1" x14ac:dyDescent="0.2">
      <c r="A44" s="286"/>
      <c r="B44" s="286"/>
      <c r="C44" s="286"/>
      <c r="D44" s="286"/>
      <c r="E44" s="452"/>
    </row>
    <row r="45" spans="1:5" ht="14.25" customHeight="1" thickBot="1" x14ac:dyDescent="0.25">
      <c r="A45" s="288"/>
      <c r="B45" s="288"/>
      <c r="C45" s="288"/>
      <c r="D45" s="288"/>
      <c r="E45" s="454"/>
    </row>
    <row r="46" spans="1:5" ht="14.25" customHeight="1" thickBot="1" x14ac:dyDescent="0.25">
      <c r="A46" s="638" t="s">
        <v>199</v>
      </c>
      <c r="B46" s="639"/>
      <c r="C46" s="639"/>
      <c r="D46" s="640"/>
      <c r="E46" s="455">
        <f>SUM(E38:E45)</f>
        <v>0</v>
      </c>
    </row>
    <row r="47" spans="1:5" ht="14.25" customHeight="1" x14ac:dyDescent="0.2">
      <c r="A47" s="284" t="s">
        <v>3</v>
      </c>
      <c r="B47" s="285"/>
      <c r="C47" s="285"/>
      <c r="D47" s="285"/>
      <c r="E47" s="451"/>
    </row>
    <row r="48" spans="1:5" ht="14.25" customHeight="1" x14ac:dyDescent="0.2">
      <c r="A48" s="286"/>
      <c r="B48" s="286"/>
      <c r="C48" s="286"/>
      <c r="D48" s="286"/>
      <c r="E48" s="452"/>
    </row>
    <row r="49" spans="1:5" ht="14.25" customHeight="1" x14ac:dyDescent="0.2">
      <c r="A49" s="286"/>
      <c r="B49" s="286"/>
      <c r="C49" s="286"/>
      <c r="D49" s="286"/>
      <c r="E49" s="452"/>
    </row>
    <row r="50" spans="1:5" ht="14.25" customHeight="1" x14ac:dyDescent="0.2">
      <c r="A50" s="286"/>
      <c r="B50" s="286"/>
      <c r="C50" s="286"/>
      <c r="D50" s="286"/>
      <c r="E50" s="452"/>
    </row>
    <row r="51" spans="1:5" ht="14.25" customHeight="1" x14ac:dyDescent="0.2">
      <c r="A51" s="286"/>
      <c r="B51" s="286"/>
      <c r="C51" s="286"/>
      <c r="D51" s="286"/>
      <c r="E51" s="452"/>
    </row>
    <row r="52" spans="1:5" ht="14.25" customHeight="1" x14ac:dyDescent="0.2">
      <c r="A52" s="286"/>
      <c r="B52" s="286"/>
      <c r="C52" s="286"/>
      <c r="D52" s="286"/>
      <c r="E52" s="452"/>
    </row>
    <row r="53" spans="1:5" ht="14.25" customHeight="1" x14ac:dyDescent="0.2">
      <c r="A53" s="286"/>
      <c r="B53" s="286"/>
      <c r="C53" s="286"/>
      <c r="D53" s="286"/>
      <c r="E53" s="452"/>
    </row>
    <row r="54" spans="1:5" ht="14.25" customHeight="1" thickBot="1" x14ac:dyDescent="0.25">
      <c r="A54" s="288"/>
      <c r="B54" s="288"/>
      <c r="C54" s="288"/>
      <c r="D54" s="288"/>
      <c r="E54" s="454"/>
    </row>
    <row r="55" spans="1:5" ht="14.25" customHeight="1" thickBot="1" x14ac:dyDescent="0.25">
      <c r="A55" s="638" t="s">
        <v>200</v>
      </c>
      <c r="B55" s="639"/>
      <c r="C55" s="639"/>
      <c r="D55" s="640"/>
      <c r="E55" s="455">
        <f>SUM(E47:E54)</f>
        <v>0</v>
      </c>
    </row>
    <row r="56" spans="1:5" ht="18" customHeight="1" thickBot="1" x14ac:dyDescent="0.25">
      <c r="A56" s="609" t="s">
        <v>217</v>
      </c>
      <c r="B56" s="610"/>
      <c r="C56" s="610"/>
      <c r="D56" s="611"/>
      <c r="E56" s="455">
        <f>E55+E46+E37+E28</f>
        <v>0</v>
      </c>
    </row>
  </sheetData>
  <mergeCells count="16">
    <mergeCell ref="A3:E3"/>
    <mergeCell ref="A4:E4"/>
    <mergeCell ref="A5:E5"/>
    <mergeCell ref="A9:E9"/>
    <mergeCell ref="A15:E15"/>
    <mergeCell ref="A16:E16"/>
    <mergeCell ref="A18:A19"/>
    <mergeCell ref="B18:B19"/>
    <mergeCell ref="C18:C19"/>
    <mergeCell ref="D18:D19"/>
    <mergeCell ref="E18:E19"/>
    <mergeCell ref="A28:D28"/>
    <mergeCell ref="A37:D37"/>
    <mergeCell ref="A46:D46"/>
    <mergeCell ref="A55:D55"/>
    <mergeCell ref="A56:D56"/>
  </mergeCells>
  <printOptions horizontalCentered="1"/>
  <pageMargins left="0.25" right="0.25" top="0.5" bottom="0.75" header="0.3" footer="0.3"/>
  <pageSetup scale="86" orientation="portrait" r:id="rId1"/>
  <headerFooter>
    <oddFooter>&amp;C&amp;8Page 9 of 13&amp;R&amp;8LGS-F024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7FCFC-5E33-46ED-AA02-B2D1D38967A5}">
  <ds:schemaRefs>
    <ds:schemaRef ds:uri="http://schemas.microsoft.com/sharepoint/v3/contenttype/forms"/>
  </ds:schemaRefs>
</ds:datastoreItem>
</file>

<file path=customXml/itemProps2.xml><?xml version="1.0" encoding="utf-8"?>
<ds:datastoreItem xmlns:ds="http://schemas.openxmlformats.org/officeDocument/2006/customXml" ds:itemID="{1A2ADDA0-6263-4A4E-8EAB-2981BD938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DF5E4-CD88-4CBD-BF8C-FB19AAE4A415}">
  <ds:schemaRefs>
    <ds:schemaRef ds:uri="http://purl.org/dc/terms/"/>
    <ds:schemaRef ds:uri="8d44665f-d522-4988-b2f8-7cc4c68c24a1"/>
    <ds:schemaRef ds:uri="http://schemas.microsoft.com/office/infopath/2007/PartnerControls"/>
    <ds:schemaRef ds:uri="http://schemas.microsoft.com/office/2006/metadata/properties"/>
    <ds:schemaRef ds:uri="http://purl.org/dc/elements/1.1/"/>
    <ds:schemaRef ds:uri="3b6475e4-ee58-4ed0-8afe-059ec27859b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27</vt:i4>
      </vt:variant>
    </vt:vector>
  </HeadingPairs>
  <TitlesOfParts>
    <vt:vector size="40" baseType="lpstr">
      <vt:lpstr>Contact and Signature</vt:lpstr>
      <vt:lpstr>Gross, Deductions, Net</vt:lpstr>
      <vt:lpstr>Sch A-1 Gross Yield Direct</vt:lpstr>
      <vt:lpstr>Sch A-2 GY Indirect w Allowance</vt:lpstr>
      <vt:lpstr>Sch A-3 GY Indirect Negotiated </vt:lpstr>
      <vt:lpstr>Sch B Production Royalties</vt:lpstr>
      <vt:lpstr>Sch C Additions</vt:lpstr>
      <vt:lpstr>Sch D Deletions</vt:lpstr>
      <vt:lpstr>Sch C-1 Transfers In</vt:lpstr>
      <vt:lpstr>Sch D-1 Transfers Out</vt:lpstr>
      <vt:lpstr>Sch E-1 Depreciation (Field)</vt:lpstr>
      <vt:lpstr>Schedule O Deduction Detail</vt:lpstr>
      <vt:lpstr>Schedule P Agent Authorization</vt:lpstr>
      <vt:lpstr>'Sch B Production Royalties'!NRS362Sec120</vt:lpstr>
      <vt:lpstr>'Sch B Production Royalties'!NRS362Sec130</vt:lpstr>
      <vt:lpstr>'Sch B Production Royalties'!NRS362Sec135</vt:lpstr>
      <vt:lpstr>'Sch B Production Royalties'!NRS362Sec140</vt:lpstr>
      <vt:lpstr>'Sch B Production Royalties'!NRS362Sec150</vt:lpstr>
      <vt:lpstr>'Sch B Production Royalties'!NRS362Sec160</vt:lpstr>
      <vt:lpstr>'Sch B Production Royalties'!NRS362Sec170</vt:lpstr>
      <vt:lpstr>'Sch B Production Royalties'!NRS362Sec171</vt:lpstr>
      <vt:lpstr>'Sch B Production Royalties'!NRS362Sec175</vt:lpstr>
      <vt:lpstr>'Sch B Production Royalties'!NRS362Sec180</vt:lpstr>
      <vt:lpstr>'Sch B Production Royalties'!NRS362Sec200</vt:lpstr>
      <vt:lpstr>'Sch B Production Royalties'!NRS362Sec230</vt:lpstr>
      <vt:lpstr>'Sch B Production Royalties'!NRS362Sec240</vt:lpstr>
      <vt:lpstr>'Contact and Signature'!Print_Area</vt:lpstr>
      <vt:lpstr>'Gross, Deductions, Net'!Print_Area</vt:lpstr>
      <vt:lpstr>'Sch A-1 Gross Yield Direct'!Print_Area</vt:lpstr>
      <vt:lpstr>'Sch A-2 GY Indirect w Allowance'!Print_Area</vt:lpstr>
      <vt:lpstr>'Sch A-3 GY Indirect Negotiated '!Print_Area</vt:lpstr>
      <vt:lpstr>'Sch B Production Royalties'!Print_Area</vt:lpstr>
      <vt:lpstr>'Sch C Additions'!Print_Area</vt:lpstr>
      <vt:lpstr>'Sch C-1 Transfers In'!Print_Area</vt:lpstr>
      <vt:lpstr>'Sch D Deletions'!Print_Area</vt:lpstr>
      <vt:lpstr>'Sch D-1 Transfers Out'!Print_Area</vt:lpstr>
      <vt:lpstr>'Sch E-1 Depreciation (Field)'!Print_Area</vt:lpstr>
      <vt:lpstr>'Schedule P Agent Authorization'!Print_Area</vt:lpstr>
      <vt:lpstr>'Gross, Deductions, Net'!Print_Titles</vt:lpstr>
      <vt:lpstr>'Sch A-1 Gross Yield Direct'!Print_Titles</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TERRR</dc:creator>
  <cp:lastModifiedBy>Brandy Delaney</cp:lastModifiedBy>
  <cp:lastPrinted>2025-01-03T20:30:13Z</cp:lastPrinted>
  <dcterms:created xsi:type="dcterms:W3CDTF">2001-12-05T19:37:37Z</dcterms:created>
  <dcterms:modified xsi:type="dcterms:W3CDTF">2025-01-10T21:16:13Z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