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24226"/>
  <mc:AlternateContent xmlns:mc="http://schemas.openxmlformats.org/markup-compatibility/2006">
    <mc:Choice Requires="x15">
      <x15ac:absPath xmlns:x15ac="http://schemas.microsoft.com/office/spreadsheetml/2010/11/ac" url="\\taxation\ccshared\Div - Adm Svc\Distribution &amp; Statistics\Distributions\WEB\"/>
    </mc:Choice>
  </mc:AlternateContent>
  <xr:revisionPtr revIDLastSave="0" documentId="13_ncr:1_{D16C39B6-8E94-4363-BFCC-C03B539ECD19}" xr6:coauthVersionLast="47" xr6:coauthVersionMax="47" xr10:uidLastSave="{00000000-0000-0000-0000-000000000000}"/>
  <bookViews>
    <workbookView xWindow="-28920" yWindow="-75" windowWidth="29040" windowHeight="15720" tabRatio="724" xr2:uid="{00000000-000D-0000-FFFF-FFFF00000000}"/>
  </bookViews>
  <sheets>
    <sheet name="SUMMARY" sheetId="4" r:id="rId1"/>
    <sheet name="BCCRT" sheetId="5" r:id="rId2"/>
    <sheet name="SCCRT" sheetId="6" r:id="rId3"/>
    <sheet name="CIG TAX" sheetId="7" r:id="rId4"/>
    <sheet name="LIQ TAX" sheetId="8" r:id="rId5"/>
    <sheet name="RPTT" sheetId="9" r:id="rId6"/>
    <sheet name="Gov't Services" sheetId="10" r:id="rId7"/>
    <sheet name="CTX DISTRIBUTION" sheetId="11" r:id="rId8"/>
    <sheet name="CTX DIST data" sheetId="18" state="hidden" r:id="rId9"/>
    <sheet name="MONTHLY CL" sheetId="17" r:id="rId10"/>
    <sheet name="MONTHLY LY" sheetId="19" r:id="rId11"/>
    <sheet name="MONTHLY WA" sheetId="12" r:id="rId12"/>
    <sheet name="SCCRT In State" sheetId="14" r:id="rId13"/>
    <sheet name="SCCRT Out of State" sheetId="15" r:id="rId14"/>
    <sheet name="CTX SCCRT Tier 1 Calculation" sheetId="22" r:id="rId15"/>
  </sheets>
  <definedNames>
    <definedName name="_xlnm._FilterDatabase" localSheetId="14" hidden="1">'CTX SCCRT Tier 1 Calculation'!$A$1:$I$1</definedName>
    <definedName name="_xlnm.Print_Area" localSheetId="1">BCCRT!$A$1:$N$39</definedName>
    <definedName name="_xlnm.Print_Area" localSheetId="3">'CIG TAX'!$A$1:$N$43</definedName>
    <definedName name="_xlnm.Print_Area" localSheetId="7">'CTX DISTRIBUTION'!$A$1:$K$171</definedName>
    <definedName name="_xlnm.Print_Area" localSheetId="6">'Gov''t Services'!$A$1:$N$31</definedName>
    <definedName name="_xlnm.Print_Area" localSheetId="4">'LIQ TAX'!$A$1:$N$52</definedName>
    <definedName name="_xlnm.Print_Area" localSheetId="9">'MONTHLY CL'!$A$1:$N$39</definedName>
    <definedName name="_xlnm.Print_Area" localSheetId="10">'MONTHLY LY'!$A$1:$N$29</definedName>
    <definedName name="_xlnm.Print_Area" localSheetId="11">'MONTHLY WA'!$A$1:$N$26</definedName>
    <definedName name="_xlnm.Print_Area" localSheetId="5">RPTT!$A$1:$N$31</definedName>
    <definedName name="_xlnm.Print_Area" localSheetId="2">SCCRT!$A$1:$N$37</definedName>
    <definedName name="_xlnm.Print_Area" localSheetId="0">SUMMARY!$A$1:$H$32</definedName>
    <definedName name="_xlnm.Print_Titles" localSheetId="7">'CTX DISTRIBUTION'!$1:$2</definedName>
    <definedName name="Slicer_County">#N/A</definedName>
    <definedName name="Slicer_District_Type">#N/A</definedName>
    <definedName name="Slicer_Reporting_Period">#N/A</definedName>
  </definedNames>
  <calcPr calcId="191029"/>
  <pivotCaches>
    <pivotCache cacheId="24" r:id="rId16"/>
  </pivotCaches>
  <extLst>
    <ext xmlns:x14="http://schemas.microsoft.com/office/spreadsheetml/2009/9/main" uri="{BBE1A952-AA13-448e-AADC-164F8A28A991}">
      <x14:slicerCaches>
        <x14:slicerCache r:id="rId17"/>
        <x14:slicerCache r:id="rId18"/>
        <x14:slicerCache r:id="rId19"/>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22" l="1"/>
  <c r="H22" i="22"/>
  <c r="G22" i="22"/>
  <c r="F22" i="22"/>
  <c r="E22" i="22"/>
  <c r="D22" i="22"/>
  <c r="C22" i="22"/>
  <c r="B22" i="22"/>
  <c r="B28" i="5"/>
  <c r="H1789" i="18"/>
  <c r="I1789" i="18"/>
  <c r="H1788" i="18"/>
  <c r="I1788" i="18"/>
  <c r="H1787" i="18"/>
  <c r="I1787" i="18"/>
  <c r="H1786" i="18"/>
  <c r="I1786" i="18"/>
  <c r="H1785" i="18"/>
  <c r="I1785" i="18"/>
  <c r="H1784" i="18"/>
  <c r="I1784" i="18"/>
  <c r="H1783" i="18"/>
  <c r="I1783" i="18"/>
  <c r="H1782" i="18"/>
  <c r="I1782" i="18"/>
  <c r="H1781" i="18"/>
  <c r="I1781" i="18"/>
  <c r="H1780" i="18"/>
  <c r="I1780" i="18"/>
  <c r="H1779" i="18"/>
  <c r="I1779" i="18"/>
  <c r="H1778" i="18"/>
  <c r="I1778" i="18"/>
  <c r="H1777" i="18"/>
  <c r="I1777" i="18"/>
  <c r="H1776" i="18"/>
  <c r="I1776" i="18"/>
  <c r="H1775" i="18"/>
  <c r="I1775" i="18"/>
  <c r="H1774" i="18"/>
  <c r="I1774" i="18"/>
  <c r="H1773" i="18"/>
  <c r="I1773" i="18"/>
  <c r="H1772" i="18"/>
  <c r="I1772" i="18"/>
  <c r="H1771" i="18"/>
  <c r="I1771" i="18"/>
  <c r="H1770" i="18"/>
  <c r="I1770" i="18"/>
  <c r="H1769" i="18"/>
  <c r="I1769" i="18"/>
  <c r="H1768" i="18"/>
  <c r="I1768" i="18"/>
  <c r="H1767" i="18"/>
  <c r="I1767" i="18"/>
  <c r="H1766" i="18"/>
  <c r="I1766" i="18"/>
  <c r="H1765" i="18"/>
  <c r="I1765" i="18"/>
  <c r="H1764" i="18"/>
  <c r="I1764" i="18"/>
  <c r="H1763" i="18"/>
  <c r="I1763" i="18"/>
  <c r="H1762" i="18"/>
  <c r="I1762" i="18"/>
  <c r="H1761" i="18"/>
  <c r="I1761" i="18"/>
  <c r="H1760" i="18"/>
  <c r="I1760" i="18"/>
  <c r="H1759" i="18"/>
  <c r="I1759" i="18"/>
  <c r="H1758" i="18"/>
  <c r="I1758" i="18"/>
  <c r="H1757" i="18"/>
  <c r="I1757" i="18"/>
  <c r="H1756" i="18"/>
  <c r="I1756" i="18"/>
  <c r="H1755" i="18"/>
  <c r="I1755" i="18"/>
  <c r="H1754" i="18"/>
  <c r="I1754" i="18"/>
  <c r="H1753" i="18"/>
  <c r="I1753" i="18"/>
  <c r="H1752" i="18"/>
  <c r="I1752" i="18"/>
  <c r="H1751" i="18"/>
  <c r="I1751" i="18"/>
  <c r="H1750" i="18"/>
  <c r="I1750" i="18"/>
  <c r="H1749" i="18"/>
  <c r="I1749" i="18"/>
  <c r="H1748" i="18"/>
  <c r="I1748" i="18"/>
  <c r="H1747" i="18"/>
  <c r="I1747" i="18"/>
  <c r="H1745" i="18"/>
  <c r="H1746" i="18"/>
  <c r="I1745" i="18"/>
  <c r="I1746" i="18"/>
  <c r="H1744" i="18"/>
  <c r="I1744" i="18"/>
  <c r="H1743" i="18"/>
  <c r="I1743" i="18"/>
  <c r="H1742" i="18"/>
  <c r="I1742" i="18"/>
  <c r="H1741" i="18"/>
  <c r="I1741" i="18"/>
  <c r="H1740" i="18"/>
  <c r="I1740" i="18"/>
  <c r="H1739" i="18"/>
  <c r="I1739" i="18"/>
  <c r="H1738" i="18"/>
  <c r="I1738" i="18"/>
  <c r="H1737" i="18"/>
  <c r="I1737" i="18"/>
  <c r="H1736" i="18"/>
  <c r="I1736" i="18"/>
  <c r="H1735" i="18"/>
  <c r="I1735" i="18"/>
  <c r="H1734" i="18"/>
  <c r="I1734" i="18"/>
  <c r="H1733" i="18"/>
  <c r="I1733" i="18"/>
  <c r="H1732" i="18"/>
  <c r="I1732" i="18"/>
  <c r="H1731" i="18"/>
  <c r="I1731" i="18"/>
  <c r="H1730" i="18"/>
  <c r="I1730" i="18"/>
  <c r="H1729" i="18"/>
  <c r="I1729" i="18"/>
  <c r="H1728" i="18"/>
  <c r="I1728" i="18"/>
  <c r="H1727" i="18"/>
  <c r="I1727" i="18"/>
  <c r="H1726" i="18"/>
  <c r="I1726" i="18"/>
  <c r="H1725" i="18"/>
  <c r="I1725" i="18"/>
  <c r="H1724" i="18"/>
  <c r="I1724" i="18"/>
  <c r="H1723" i="18"/>
  <c r="I1723" i="18"/>
  <c r="H1722" i="18"/>
  <c r="I1722" i="18"/>
  <c r="H1721" i="18"/>
  <c r="I1721" i="18"/>
  <c r="H1720" i="18"/>
  <c r="I1720" i="18"/>
  <c r="H1719" i="18"/>
  <c r="I1719" i="18"/>
  <c r="H1718" i="18"/>
  <c r="I1718" i="18"/>
  <c r="H1717" i="18"/>
  <c r="I1717" i="18"/>
  <c r="H1716" i="18"/>
  <c r="I1716" i="18"/>
  <c r="H1715" i="18"/>
  <c r="I1715" i="18"/>
  <c r="H1714" i="18"/>
  <c r="I1714" i="18"/>
  <c r="H1713" i="18"/>
  <c r="I1713" i="18"/>
  <c r="H1712" i="18"/>
  <c r="I1712" i="18"/>
  <c r="H1711" i="18"/>
  <c r="I1711" i="18"/>
  <c r="H1710" i="18"/>
  <c r="I1710" i="18"/>
  <c r="H1709" i="18"/>
  <c r="I1709" i="18"/>
  <c r="H1708" i="18"/>
  <c r="I1708" i="18"/>
  <c r="H1707" i="18"/>
  <c r="I1707" i="18"/>
  <c r="H1706" i="18"/>
  <c r="I1706" i="18"/>
  <c r="H1705" i="18"/>
  <c r="I1705" i="18"/>
  <c r="H1704" i="18"/>
  <c r="I1704" i="18"/>
  <c r="H1703" i="18"/>
  <c r="I1703" i="18"/>
  <c r="H1702" i="18"/>
  <c r="I1702" i="18"/>
  <c r="H1701" i="18"/>
  <c r="I1701" i="18"/>
  <c r="H1700" i="18"/>
  <c r="I1700" i="18"/>
  <c r="H1699" i="18"/>
  <c r="I1699" i="18"/>
  <c r="H1698" i="18"/>
  <c r="I1698" i="18"/>
  <c r="H1697" i="18"/>
  <c r="I1697" i="18"/>
  <c r="H1696" i="18"/>
  <c r="I1696" i="18"/>
  <c r="H1695" i="18"/>
  <c r="I1695" i="18"/>
  <c r="H1694" i="18"/>
  <c r="I1694" i="18"/>
  <c r="H1693" i="18"/>
  <c r="I1693" i="18"/>
  <c r="H1692" i="18"/>
  <c r="I1692" i="18"/>
  <c r="H1691" i="18"/>
  <c r="I1691" i="18"/>
  <c r="H1690" i="18"/>
  <c r="I1690" i="18"/>
  <c r="H1689" i="18"/>
  <c r="I1689" i="18"/>
  <c r="H1688" i="18"/>
  <c r="I1688" i="18"/>
  <c r="H1687" i="18"/>
  <c r="I1687" i="18"/>
  <c r="H1686" i="18"/>
  <c r="I1686" i="18"/>
  <c r="H1685" i="18"/>
  <c r="I1685" i="18"/>
  <c r="H1684" i="18"/>
  <c r="I1684" i="18"/>
  <c r="H1683" i="18"/>
  <c r="I1683" i="18"/>
  <c r="H1682" i="18"/>
  <c r="I1682" i="18"/>
  <c r="H1681" i="18"/>
  <c r="I1681" i="18"/>
  <c r="H1680" i="18"/>
  <c r="I1680" i="18"/>
  <c r="H1679" i="18"/>
  <c r="I1679" i="18"/>
  <c r="H1678" i="18"/>
  <c r="I1678" i="18"/>
  <c r="H1677" i="18"/>
  <c r="I1677" i="18"/>
  <c r="H1676" i="18"/>
  <c r="I1676" i="18"/>
  <c r="H1675" i="18"/>
  <c r="I1675" i="18"/>
  <c r="H1674" i="18"/>
  <c r="I1674" i="18"/>
  <c r="H1673" i="18"/>
  <c r="I1673" i="18"/>
  <c r="H1672" i="18"/>
  <c r="I1672" i="18"/>
  <c r="H1671" i="18"/>
  <c r="I1671" i="18"/>
  <c r="H1670" i="18"/>
  <c r="I1670" i="18"/>
  <c r="H1669" i="18"/>
  <c r="I1669" i="18"/>
  <c r="H1668" i="18"/>
  <c r="I1668" i="18"/>
  <c r="H1667" i="18"/>
  <c r="I1667" i="18"/>
  <c r="H1666" i="18"/>
  <c r="I1666" i="18"/>
  <c r="H1665" i="18"/>
  <c r="I1665" i="18"/>
  <c r="H1664" i="18"/>
  <c r="I1664" i="18"/>
  <c r="H1663" i="18"/>
  <c r="I1663" i="18"/>
  <c r="H1662" i="18"/>
  <c r="I1662" i="18"/>
  <c r="H1661" i="18"/>
  <c r="I1661" i="18"/>
  <c r="H1660" i="18"/>
  <c r="I1660" i="18"/>
  <c r="H1659" i="18"/>
  <c r="I1659" i="18"/>
  <c r="H1658" i="18"/>
  <c r="I1658" i="18"/>
  <c r="H1657" i="18"/>
  <c r="I1657" i="18"/>
  <c r="H1656" i="18"/>
  <c r="I1656" i="18"/>
  <c r="H1655" i="18"/>
  <c r="I1655" i="18"/>
  <c r="H1654" i="18"/>
  <c r="I1654" i="18"/>
  <c r="H1653" i="18"/>
  <c r="I1653" i="18"/>
  <c r="H1652" i="18"/>
  <c r="I1652" i="18"/>
  <c r="H1651" i="18"/>
  <c r="I1651" i="18"/>
  <c r="H1650" i="18"/>
  <c r="I1650" i="18"/>
  <c r="H1648" i="18"/>
  <c r="H1649" i="18"/>
  <c r="I1648" i="18"/>
  <c r="I1649" i="18"/>
  <c r="H1647" i="18"/>
  <c r="I1647" i="18"/>
  <c r="H1646" i="18"/>
  <c r="I1646" i="18"/>
  <c r="H1645" i="18"/>
  <c r="I1645" i="18"/>
  <c r="H1644" i="18"/>
  <c r="I1644" i="18"/>
  <c r="H1643" i="18"/>
  <c r="I1643" i="18"/>
  <c r="H1642" i="18"/>
  <c r="I1642" i="18"/>
  <c r="H1641" i="18"/>
  <c r="I1641" i="18"/>
  <c r="I1492" i="18" l="1"/>
  <c r="I1493" i="18"/>
  <c r="I1494" i="18"/>
  <c r="I1495" i="18"/>
  <c r="I1496" i="18"/>
  <c r="I1497" i="18"/>
  <c r="I1498" i="18"/>
  <c r="I1499" i="18"/>
  <c r="I1500" i="18"/>
  <c r="I1501" i="18"/>
  <c r="I1502" i="18"/>
  <c r="I1503" i="18"/>
  <c r="I1504" i="18"/>
  <c r="I1505" i="18"/>
  <c r="I1506" i="18"/>
  <c r="I1507" i="18"/>
  <c r="I1508" i="18"/>
  <c r="I1509" i="18"/>
  <c r="I1510" i="18"/>
  <c r="I1511" i="18"/>
  <c r="I1512" i="18"/>
  <c r="I1513" i="18"/>
  <c r="I1514" i="18"/>
  <c r="I1515" i="18"/>
  <c r="I1516" i="18"/>
  <c r="I1517" i="18"/>
  <c r="I1518" i="18"/>
  <c r="I1519" i="18"/>
  <c r="I1520" i="18"/>
  <c r="I1521" i="18"/>
  <c r="I1522" i="18"/>
  <c r="I1523" i="18"/>
  <c r="I1524" i="18"/>
  <c r="I1525" i="18"/>
  <c r="I1526" i="18"/>
  <c r="I1527" i="18"/>
  <c r="I1528" i="18"/>
  <c r="I1529" i="18"/>
  <c r="I1530" i="18"/>
  <c r="I1531" i="18"/>
  <c r="I1532" i="18"/>
  <c r="I1533" i="18"/>
  <c r="I1534" i="18"/>
  <c r="I1535" i="18"/>
  <c r="I1536" i="18"/>
  <c r="I1537" i="18"/>
  <c r="I1538" i="18"/>
  <c r="I1539" i="18"/>
  <c r="I1540" i="18"/>
  <c r="I1541" i="18"/>
  <c r="I1542" i="18"/>
  <c r="I1543" i="18"/>
  <c r="I1544" i="18"/>
  <c r="I1545" i="18"/>
  <c r="I1546" i="18"/>
  <c r="I1547" i="18"/>
  <c r="I1548" i="18"/>
  <c r="I1549" i="18"/>
  <c r="I1550" i="18"/>
  <c r="I1551" i="18"/>
  <c r="I1552" i="18"/>
  <c r="I1553" i="18"/>
  <c r="I1554" i="18"/>
  <c r="I1555" i="18"/>
  <c r="I1556" i="18"/>
  <c r="I1557" i="18"/>
  <c r="I1558" i="18"/>
  <c r="I1559" i="18"/>
  <c r="I1560" i="18"/>
  <c r="I1561" i="18"/>
  <c r="I1562" i="18"/>
  <c r="I1563" i="18"/>
  <c r="I1564" i="18"/>
  <c r="I1565" i="18"/>
  <c r="I1566" i="18"/>
  <c r="I1567" i="18"/>
  <c r="I1568" i="18"/>
  <c r="I1569" i="18"/>
  <c r="I1570" i="18"/>
  <c r="I1571" i="18"/>
  <c r="I1572" i="18"/>
  <c r="I1573" i="18"/>
  <c r="I1574" i="18"/>
  <c r="I1575" i="18"/>
  <c r="I1576" i="18"/>
  <c r="I1577" i="18"/>
  <c r="I1578" i="18"/>
  <c r="I1579" i="18"/>
  <c r="I1580" i="18"/>
  <c r="I1581" i="18"/>
  <c r="I1582" i="18"/>
  <c r="I1583" i="18"/>
  <c r="I1584" i="18"/>
  <c r="I1585" i="18"/>
  <c r="I1586" i="18"/>
  <c r="I1587" i="18"/>
  <c r="I1588" i="18"/>
  <c r="I1589" i="18"/>
  <c r="I1590" i="18"/>
  <c r="I1591" i="18"/>
  <c r="I1592" i="18"/>
  <c r="I1593" i="18"/>
  <c r="I1594" i="18"/>
  <c r="I1595" i="18"/>
  <c r="I1596" i="18"/>
  <c r="I1597" i="18"/>
  <c r="I1598" i="18"/>
  <c r="I1599" i="18"/>
  <c r="I1600" i="18"/>
  <c r="I1601" i="18"/>
  <c r="I1602" i="18"/>
  <c r="I1603" i="18"/>
  <c r="I1604" i="18"/>
  <c r="I1605" i="18"/>
  <c r="I1606" i="18"/>
  <c r="I1607" i="18"/>
  <c r="I1608" i="18"/>
  <c r="I1609" i="18"/>
  <c r="I1610" i="18"/>
  <c r="I1611" i="18"/>
  <c r="I1612" i="18"/>
  <c r="I1613" i="18"/>
  <c r="I1614" i="18"/>
  <c r="I1615" i="18"/>
  <c r="I1616" i="18"/>
  <c r="I1617" i="18"/>
  <c r="I1618" i="18"/>
  <c r="I1619" i="18"/>
  <c r="I1620" i="18"/>
  <c r="I1621" i="18"/>
  <c r="I1622" i="18"/>
  <c r="I1623" i="18"/>
  <c r="I1624" i="18"/>
  <c r="I1625" i="18"/>
  <c r="I1626" i="18"/>
  <c r="I1627" i="18"/>
  <c r="I1628" i="18"/>
  <c r="I1629" i="18"/>
  <c r="I1630" i="18"/>
  <c r="I1631" i="18"/>
  <c r="I1632" i="18"/>
  <c r="I1633" i="18"/>
  <c r="I1634" i="18"/>
  <c r="I1635" i="18"/>
  <c r="I1636" i="18"/>
  <c r="I1637" i="18"/>
  <c r="I1638" i="18"/>
  <c r="I1639" i="18"/>
  <c r="I1640" i="18"/>
  <c r="H1492" i="18"/>
  <c r="H1493" i="18"/>
  <c r="H1494" i="18"/>
  <c r="H1495" i="18"/>
  <c r="H1496" i="18"/>
  <c r="H1497" i="18"/>
  <c r="H1498" i="18"/>
  <c r="H1499" i="18"/>
  <c r="H1500" i="18"/>
  <c r="H1501" i="18"/>
  <c r="H1502" i="18"/>
  <c r="H1503" i="18"/>
  <c r="H1504" i="18"/>
  <c r="H1505" i="18"/>
  <c r="H1506" i="18"/>
  <c r="H1507" i="18"/>
  <c r="H1508" i="18"/>
  <c r="H1509" i="18"/>
  <c r="H1510" i="18"/>
  <c r="H1511" i="18"/>
  <c r="H1512" i="18"/>
  <c r="H1513" i="18"/>
  <c r="H1514" i="18"/>
  <c r="H1515" i="18"/>
  <c r="H1516" i="18"/>
  <c r="H1517" i="18"/>
  <c r="H1518" i="18"/>
  <c r="H1519" i="18"/>
  <c r="H1520" i="18"/>
  <c r="H1521" i="18"/>
  <c r="H1522" i="18"/>
  <c r="H1523" i="18"/>
  <c r="H1524" i="18"/>
  <c r="H1525" i="18"/>
  <c r="H1526" i="18"/>
  <c r="H1527" i="18"/>
  <c r="H1528" i="18"/>
  <c r="H1529" i="18"/>
  <c r="H1530" i="18"/>
  <c r="H1531" i="18"/>
  <c r="H1532" i="18"/>
  <c r="H1533" i="18"/>
  <c r="H1534" i="18"/>
  <c r="H1535" i="18"/>
  <c r="H1536" i="18"/>
  <c r="H1537" i="18"/>
  <c r="H1538" i="18"/>
  <c r="H1539" i="18"/>
  <c r="H1540" i="18"/>
  <c r="H1541" i="18"/>
  <c r="H1542" i="18"/>
  <c r="H1543" i="18"/>
  <c r="H1544" i="18"/>
  <c r="H1545" i="18"/>
  <c r="H1546" i="18"/>
  <c r="H1547" i="18"/>
  <c r="H1548" i="18"/>
  <c r="H1549" i="18"/>
  <c r="H1550" i="18"/>
  <c r="H1551" i="18"/>
  <c r="H1552" i="18"/>
  <c r="H1553" i="18"/>
  <c r="H1554" i="18"/>
  <c r="H1555" i="18"/>
  <c r="H1556" i="18"/>
  <c r="H1557" i="18"/>
  <c r="H1558" i="18"/>
  <c r="H1559" i="18"/>
  <c r="H1560" i="18"/>
  <c r="H1561" i="18"/>
  <c r="H1562" i="18"/>
  <c r="H1563" i="18"/>
  <c r="H1564" i="18"/>
  <c r="H1565" i="18"/>
  <c r="H1566" i="18"/>
  <c r="H1567" i="18"/>
  <c r="H1568" i="18"/>
  <c r="H1569" i="18"/>
  <c r="H1570" i="18"/>
  <c r="H1571" i="18"/>
  <c r="H1572" i="18"/>
  <c r="H1573" i="18"/>
  <c r="H1574" i="18"/>
  <c r="H1575" i="18"/>
  <c r="H1576" i="18"/>
  <c r="H1577" i="18"/>
  <c r="H1578" i="18"/>
  <c r="H1579" i="18"/>
  <c r="H1580" i="18"/>
  <c r="H1581" i="18"/>
  <c r="H1582" i="18"/>
  <c r="H1583" i="18"/>
  <c r="H1584" i="18"/>
  <c r="H1585" i="18"/>
  <c r="H1586" i="18"/>
  <c r="H1587" i="18"/>
  <c r="H1588" i="18"/>
  <c r="H1589" i="18"/>
  <c r="H1590" i="18"/>
  <c r="H1591" i="18"/>
  <c r="H1592" i="18"/>
  <c r="H1593" i="18"/>
  <c r="H1594" i="18"/>
  <c r="H1595" i="18"/>
  <c r="H1596" i="18"/>
  <c r="H1597" i="18"/>
  <c r="H1598" i="18"/>
  <c r="H1599" i="18"/>
  <c r="H1600" i="18"/>
  <c r="H1601" i="18"/>
  <c r="H1602" i="18"/>
  <c r="H1603" i="18"/>
  <c r="H1604" i="18"/>
  <c r="H1605" i="18"/>
  <c r="H1606" i="18"/>
  <c r="H1607" i="18"/>
  <c r="H1608" i="18"/>
  <c r="H1609" i="18"/>
  <c r="H1610" i="18"/>
  <c r="H1611" i="18"/>
  <c r="H1612" i="18"/>
  <c r="H1613" i="18"/>
  <c r="H1614" i="18"/>
  <c r="H1615" i="18"/>
  <c r="H1616" i="18"/>
  <c r="H1617" i="18"/>
  <c r="H1618" i="18"/>
  <c r="H1619" i="18"/>
  <c r="H1620" i="18"/>
  <c r="H1621" i="18"/>
  <c r="H1622" i="18"/>
  <c r="H1623" i="18"/>
  <c r="H1624" i="18"/>
  <c r="H1625" i="18"/>
  <c r="H1626" i="18"/>
  <c r="H1627" i="18"/>
  <c r="H1628" i="18"/>
  <c r="H1629" i="18"/>
  <c r="H1630" i="18"/>
  <c r="H1631" i="18"/>
  <c r="H1632" i="18"/>
  <c r="H1633" i="18"/>
  <c r="H1634" i="18"/>
  <c r="H1635" i="18"/>
  <c r="H1636" i="18"/>
  <c r="H1637" i="18"/>
  <c r="H1638" i="18"/>
  <c r="H1639" i="18"/>
  <c r="H1640" i="18"/>
  <c r="N22" i="5" l="1"/>
  <c r="N26" i="5"/>
  <c r="N27" i="5"/>
  <c r="N28" i="5"/>
  <c r="H1491" i="18"/>
  <c r="I1491" i="18"/>
  <c r="H1490" i="18"/>
  <c r="I1490" i="18"/>
  <c r="H1489" i="18"/>
  <c r="I1489" i="18"/>
  <c r="H1488" i="18"/>
  <c r="I1488" i="18"/>
  <c r="H1487" i="18"/>
  <c r="I1487" i="18"/>
  <c r="H1486" i="18"/>
  <c r="I1486" i="18"/>
  <c r="H1485" i="18"/>
  <c r="I1485" i="18"/>
  <c r="H1484" i="18"/>
  <c r="I1484" i="18"/>
  <c r="H1483" i="18"/>
  <c r="I1483" i="18"/>
  <c r="H1482" i="18"/>
  <c r="I1482" i="18"/>
  <c r="H1481" i="18"/>
  <c r="I1481" i="18"/>
  <c r="H1480" i="18"/>
  <c r="I1480" i="18"/>
  <c r="H1479" i="18"/>
  <c r="I1479" i="18"/>
  <c r="H1478" i="18"/>
  <c r="I1478" i="18"/>
  <c r="H1477" i="18"/>
  <c r="I1477" i="18"/>
  <c r="H1476" i="18"/>
  <c r="I1476" i="18"/>
  <c r="H1475" i="18"/>
  <c r="I1475" i="18"/>
  <c r="H1474" i="18"/>
  <c r="I1474" i="18"/>
  <c r="H1473" i="18"/>
  <c r="I1473" i="18"/>
  <c r="H1472" i="18"/>
  <c r="I1472" i="18"/>
  <c r="H1471" i="18"/>
  <c r="I1471" i="18"/>
  <c r="H1470" i="18"/>
  <c r="I1470" i="18"/>
  <c r="H1469" i="18"/>
  <c r="I1469" i="18"/>
  <c r="H1468" i="18"/>
  <c r="I1468" i="18"/>
  <c r="H1467" i="18"/>
  <c r="I1467" i="18"/>
  <c r="H1466" i="18"/>
  <c r="I1466" i="18"/>
  <c r="H1465" i="18"/>
  <c r="I1465" i="18"/>
  <c r="H1464" i="18"/>
  <c r="I1464" i="18"/>
  <c r="H1463" i="18"/>
  <c r="I1463" i="18"/>
  <c r="H1462" i="18"/>
  <c r="I1462" i="18"/>
  <c r="H1461" i="18"/>
  <c r="I1461" i="18"/>
  <c r="H1460" i="18"/>
  <c r="I1460" i="18"/>
  <c r="H1459" i="18"/>
  <c r="I1459" i="18"/>
  <c r="H1458" i="18"/>
  <c r="I1458" i="18"/>
  <c r="H1457" i="18"/>
  <c r="I1457" i="18"/>
  <c r="H1456" i="18"/>
  <c r="I1456" i="18"/>
  <c r="H1455" i="18"/>
  <c r="I1455" i="18"/>
  <c r="H1454" i="18"/>
  <c r="I1454" i="18"/>
  <c r="H1453" i="18"/>
  <c r="I1453" i="18"/>
  <c r="H1452" i="18"/>
  <c r="I1452" i="18"/>
  <c r="H1451" i="18"/>
  <c r="I1451" i="18"/>
  <c r="H1450" i="18"/>
  <c r="I1450" i="18"/>
  <c r="H1449" i="18"/>
  <c r="I1449" i="18"/>
  <c r="H1448" i="18"/>
  <c r="I1448" i="18"/>
  <c r="H1447" i="18"/>
  <c r="I1447" i="18"/>
  <c r="H1446" i="18"/>
  <c r="I1446" i="18"/>
  <c r="H1445" i="18"/>
  <c r="I1445" i="18"/>
  <c r="H1444" i="18"/>
  <c r="I1444" i="18"/>
  <c r="H1443" i="18"/>
  <c r="I1443" i="18"/>
  <c r="H1442" i="18"/>
  <c r="I1442" i="18"/>
  <c r="H1441" i="18"/>
  <c r="I1441" i="18"/>
  <c r="H1440" i="18"/>
  <c r="I1440" i="18"/>
  <c r="H1439" i="18"/>
  <c r="I1439" i="18"/>
  <c r="H1438" i="18"/>
  <c r="I1438" i="18"/>
  <c r="H1437" i="18"/>
  <c r="I1437" i="18"/>
  <c r="H1436" i="18"/>
  <c r="I1436" i="18"/>
  <c r="H1435" i="18"/>
  <c r="I1435" i="18"/>
  <c r="H1434" i="18"/>
  <c r="I1434" i="18"/>
  <c r="H1433" i="18"/>
  <c r="I1433" i="18"/>
  <c r="H1432" i="18"/>
  <c r="I1432" i="18"/>
  <c r="H1431" i="18"/>
  <c r="I1431" i="18"/>
  <c r="H1430" i="18"/>
  <c r="I1430" i="18"/>
  <c r="H1429" i="18"/>
  <c r="I1429" i="18"/>
  <c r="H1428" i="18"/>
  <c r="I1428" i="18"/>
  <c r="H1427" i="18"/>
  <c r="I1427" i="18"/>
  <c r="H1426" i="18"/>
  <c r="I1426" i="18"/>
  <c r="H1425" i="18"/>
  <c r="I1425" i="18"/>
  <c r="H1424" i="18"/>
  <c r="I1424" i="18"/>
  <c r="H1423" i="18"/>
  <c r="I1423" i="18"/>
  <c r="H1422" i="18"/>
  <c r="I1422" i="18"/>
  <c r="H1421" i="18"/>
  <c r="I1421" i="18"/>
  <c r="H1420" i="18"/>
  <c r="I1420" i="18"/>
  <c r="H1419" i="18"/>
  <c r="I1419" i="18"/>
  <c r="H1418" i="18"/>
  <c r="I1418" i="18"/>
  <c r="H1417" i="18"/>
  <c r="I1417" i="18"/>
  <c r="H1416" i="18"/>
  <c r="I1416" i="18"/>
  <c r="H1415" i="18"/>
  <c r="I1415" i="18"/>
  <c r="H1414" i="18"/>
  <c r="I1414" i="18"/>
  <c r="H1413" i="18"/>
  <c r="I1413" i="18"/>
  <c r="H1412" i="18"/>
  <c r="I1412" i="18"/>
  <c r="H1411" i="18"/>
  <c r="I1411" i="18"/>
  <c r="H1410" i="18"/>
  <c r="I1410" i="18"/>
  <c r="H1409" i="18"/>
  <c r="I1409" i="18"/>
  <c r="H1408" i="18"/>
  <c r="I1408" i="18"/>
  <c r="H1407" i="18"/>
  <c r="I1407" i="18"/>
  <c r="H1406" i="18"/>
  <c r="I1406" i="18"/>
  <c r="H1405" i="18"/>
  <c r="I1405" i="18"/>
  <c r="H1404" i="18"/>
  <c r="I1404" i="18"/>
  <c r="H1403" i="18"/>
  <c r="I1403" i="18"/>
  <c r="H1402" i="18"/>
  <c r="I1402" i="18"/>
  <c r="H1401" i="18"/>
  <c r="I1401" i="18"/>
  <c r="H1400" i="18"/>
  <c r="I1400" i="18"/>
  <c r="H1399" i="18"/>
  <c r="I1399" i="18"/>
  <c r="H1398" i="18"/>
  <c r="I1398" i="18"/>
  <c r="H1397" i="18"/>
  <c r="I1397" i="18"/>
  <c r="H1396" i="18"/>
  <c r="I1396" i="18"/>
  <c r="H1395" i="18"/>
  <c r="I1395" i="18"/>
  <c r="H1394" i="18"/>
  <c r="I1394" i="18"/>
  <c r="H1393" i="18"/>
  <c r="I1393" i="18"/>
  <c r="H1392" i="18"/>
  <c r="I1392" i="18"/>
  <c r="H1391" i="18"/>
  <c r="I1391" i="18"/>
  <c r="H1390" i="18"/>
  <c r="I1390" i="18"/>
  <c r="H1389" i="18"/>
  <c r="I1389" i="18"/>
  <c r="H1388" i="18"/>
  <c r="I1388" i="18"/>
  <c r="H1386" i="18"/>
  <c r="H1387" i="18"/>
  <c r="I1386" i="18"/>
  <c r="I1387" i="18"/>
  <c r="H1385" i="18"/>
  <c r="I1385" i="18"/>
  <c r="H1384" i="18"/>
  <c r="I1384" i="18"/>
  <c r="H1383" i="18"/>
  <c r="I1383" i="18"/>
  <c r="H1382" i="18"/>
  <c r="I1382" i="18"/>
  <c r="H1381" i="18"/>
  <c r="I1381" i="18"/>
  <c r="H1380" i="18"/>
  <c r="I1380" i="18"/>
  <c r="H1379" i="18"/>
  <c r="I1379" i="18"/>
  <c r="H1378" i="18"/>
  <c r="I1378" i="18"/>
  <c r="H1377" i="18"/>
  <c r="I1377" i="18"/>
  <c r="H1376" i="18"/>
  <c r="I1376" i="18"/>
  <c r="H1375" i="18"/>
  <c r="I1375" i="18"/>
  <c r="H1374" i="18"/>
  <c r="I1374" i="18"/>
  <c r="H1373" i="18"/>
  <c r="I1373" i="18"/>
  <c r="H1372" i="18"/>
  <c r="I1372" i="18"/>
  <c r="H1371" i="18"/>
  <c r="I1371" i="18"/>
  <c r="H1370" i="18"/>
  <c r="I1370" i="18"/>
  <c r="H1369" i="18"/>
  <c r="I1369" i="18"/>
  <c r="H1368" i="18"/>
  <c r="I1368" i="18"/>
  <c r="H1367" i="18"/>
  <c r="I1367" i="18"/>
  <c r="H1366" i="18"/>
  <c r="I1366" i="18"/>
  <c r="H1365" i="18"/>
  <c r="I1365" i="18"/>
  <c r="H1364" i="18"/>
  <c r="I1364" i="18"/>
  <c r="H1363" i="18"/>
  <c r="I1363" i="18"/>
  <c r="H1362" i="18"/>
  <c r="I1362" i="18"/>
  <c r="H1361" i="18"/>
  <c r="I1361" i="18"/>
  <c r="H1360" i="18"/>
  <c r="I1360" i="18"/>
  <c r="H1359" i="18"/>
  <c r="I1359" i="18"/>
  <c r="H1358" i="18"/>
  <c r="I1358" i="18"/>
  <c r="H1357" i="18"/>
  <c r="I1357" i="18"/>
  <c r="H1356" i="18"/>
  <c r="I1356" i="18"/>
  <c r="H1355" i="18"/>
  <c r="I1355" i="18"/>
  <c r="H1354" i="18"/>
  <c r="I1354" i="18"/>
  <c r="H1353" i="18"/>
  <c r="I1353" i="18"/>
  <c r="H1352" i="18"/>
  <c r="I1352" i="18"/>
  <c r="H1351" i="18"/>
  <c r="I1351" i="18"/>
  <c r="H1350" i="18"/>
  <c r="I1350" i="18"/>
  <c r="H1349" i="18"/>
  <c r="I1349" i="18"/>
  <c r="H1348" i="18"/>
  <c r="I1348" i="18"/>
  <c r="H1347" i="18"/>
  <c r="I1347" i="18"/>
  <c r="H1346" i="18"/>
  <c r="I1346" i="18"/>
  <c r="H1345" i="18"/>
  <c r="I1345" i="18"/>
  <c r="H1344" i="18"/>
  <c r="I1344" i="18"/>
  <c r="H1343" i="18"/>
  <c r="I1343" i="18"/>
  <c r="H1342" i="18" l="1"/>
  <c r="I1342" i="18"/>
  <c r="H1341" i="18"/>
  <c r="I1341" i="18"/>
  <c r="H1340" i="18"/>
  <c r="I1340" i="18"/>
  <c r="H1338" i="18"/>
  <c r="H1339" i="18"/>
  <c r="I1338" i="18"/>
  <c r="I1339" i="18"/>
  <c r="H1337" i="18"/>
  <c r="I1337" i="18"/>
  <c r="H1336" i="18"/>
  <c r="I1336" i="18"/>
  <c r="H1335" i="18"/>
  <c r="I1335" i="18"/>
  <c r="H1334" i="18"/>
  <c r="I1334" i="18"/>
  <c r="H1333" i="18"/>
  <c r="I1333" i="18"/>
  <c r="H1332" i="18"/>
  <c r="I1332" i="18"/>
  <c r="H1330" i="18"/>
  <c r="H1331" i="18"/>
  <c r="I1330" i="18"/>
  <c r="I1331" i="18"/>
  <c r="H1329" i="18"/>
  <c r="I1329" i="18"/>
  <c r="H1328" i="18"/>
  <c r="I1328" i="18"/>
  <c r="H1327" i="18"/>
  <c r="I1327" i="18"/>
  <c r="H1326" i="18"/>
  <c r="I1326" i="18"/>
  <c r="H1325" i="18"/>
  <c r="I1325" i="18"/>
  <c r="H1324" i="18"/>
  <c r="I1324" i="18"/>
  <c r="H1323" i="18"/>
  <c r="I1323" i="18"/>
  <c r="H1322" i="18"/>
  <c r="I1322" i="18"/>
  <c r="H1321" i="18"/>
  <c r="I1321" i="18"/>
  <c r="H1320" i="18"/>
  <c r="I1320" i="18"/>
  <c r="H1319" i="18"/>
  <c r="I1319" i="18"/>
  <c r="H1318" i="18"/>
  <c r="I1318" i="18"/>
  <c r="H1317" i="18"/>
  <c r="I1317" i="18"/>
  <c r="H1316" i="18"/>
  <c r="I1316" i="18"/>
  <c r="H1315" i="18"/>
  <c r="I1315" i="18"/>
  <c r="H1314" i="18"/>
  <c r="I1314" i="18"/>
  <c r="H1313" i="18"/>
  <c r="I1313" i="18"/>
  <c r="H1312" i="18"/>
  <c r="I1312" i="18"/>
  <c r="H1311" i="18"/>
  <c r="I1311" i="18"/>
  <c r="H1309" i="18"/>
  <c r="H1310" i="18"/>
  <c r="I1309" i="18"/>
  <c r="I1310" i="18"/>
  <c r="H1308" i="18"/>
  <c r="I1308" i="18"/>
  <c r="H1307" i="18"/>
  <c r="I1307" i="18"/>
  <c r="H1306" i="18"/>
  <c r="I1306" i="18"/>
  <c r="H1305" i="18"/>
  <c r="I1305" i="18"/>
  <c r="H1304" i="18"/>
  <c r="I1304" i="18"/>
  <c r="H1303" i="18"/>
  <c r="I1303" i="18"/>
  <c r="H1302" i="18"/>
  <c r="I1302" i="18"/>
  <c r="H1301" i="18"/>
  <c r="I1301" i="18"/>
  <c r="H1300" i="18"/>
  <c r="I1300" i="18"/>
  <c r="H1299" i="18"/>
  <c r="I1299" i="18"/>
  <c r="H1298" i="18"/>
  <c r="I1298" i="18"/>
  <c r="H1297" i="18"/>
  <c r="I1297" i="18"/>
  <c r="H1296" i="18"/>
  <c r="I1296" i="18"/>
  <c r="H1295" i="18"/>
  <c r="I1295" i="18"/>
  <c r="H1294" i="18"/>
  <c r="I1294" i="18"/>
  <c r="H1293" i="18"/>
  <c r="I1293" i="18"/>
  <c r="H1292" i="18"/>
  <c r="I1292" i="18"/>
  <c r="H1291" i="18"/>
  <c r="I1291" i="18"/>
  <c r="H1290" i="18"/>
  <c r="I1290" i="18"/>
  <c r="H1289" i="18"/>
  <c r="I1289" i="18"/>
  <c r="H1288" i="18"/>
  <c r="I1288" i="18"/>
  <c r="H1287" i="18"/>
  <c r="I1287" i="18"/>
  <c r="H1286" i="18"/>
  <c r="I1286" i="18"/>
  <c r="H1285" i="18"/>
  <c r="I1285" i="18"/>
  <c r="H1284" i="18"/>
  <c r="I1284" i="18"/>
  <c r="H1283" i="18"/>
  <c r="I1283" i="18"/>
  <c r="H1282" i="18"/>
  <c r="I1282" i="18"/>
  <c r="H1281" i="18"/>
  <c r="I1281" i="18"/>
  <c r="H1280" i="18"/>
  <c r="I1280" i="18"/>
  <c r="H1279" i="18"/>
  <c r="I1279" i="18"/>
  <c r="H1278" i="18"/>
  <c r="I1278" i="18"/>
  <c r="H1277" i="18"/>
  <c r="I1277" i="18"/>
  <c r="H1276" i="18"/>
  <c r="I1276" i="18"/>
  <c r="H1275" i="18"/>
  <c r="I1275" i="18"/>
  <c r="H1274" i="18"/>
  <c r="I1274" i="18"/>
  <c r="H1273" i="18"/>
  <c r="I1273" i="18"/>
  <c r="H1272" i="18"/>
  <c r="I1272" i="18"/>
  <c r="H1271" i="18"/>
  <c r="I1271" i="18"/>
  <c r="H1270" i="18"/>
  <c r="I1270" i="18"/>
  <c r="H1269" i="18"/>
  <c r="I1269" i="18"/>
  <c r="H1268" i="18"/>
  <c r="I1268" i="18"/>
  <c r="H1267" i="18"/>
  <c r="I1267" i="18"/>
  <c r="H1266" i="18"/>
  <c r="I1266" i="18"/>
  <c r="H1265" i="18"/>
  <c r="I1265" i="18"/>
  <c r="H1264" i="18"/>
  <c r="I1264" i="18"/>
  <c r="H1263" i="18"/>
  <c r="I1263" i="18"/>
  <c r="H1262" i="18"/>
  <c r="I1262" i="18"/>
  <c r="H1261" i="18"/>
  <c r="I1261" i="18"/>
  <c r="H1260" i="18"/>
  <c r="I1260" i="18"/>
  <c r="H1259" i="18"/>
  <c r="I1259" i="18"/>
  <c r="H1258" i="18"/>
  <c r="I1258" i="18"/>
  <c r="H1257" i="18"/>
  <c r="I1257" i="18"/>
  <c r="H1256" i="18"/>
  <c r="I1256" i="18"/>
  <c r="H1255" i="18"/>
  <c r="I1255" i="18"/>
  <c r="H1254" i="18"/>
  <c r="I1254" i="18"/>
  <c r="H1253" i="18"/>
  <c r="I1253" i="18"/>
  <c r="H1252" i="18"/>
  <c r="I1252" i="18"/>
  <c r="H1251" i="18"/>
  <c r="I1251" i="18"/>
  <c r="H1250" i="18"/>
  <c r="I1250" i="18"/>
  <c r="H1249" i="18"/>
  <c r="I1249" i="18"/>
  <c r="H1248" i="18"/>
  <c r="I1248" i="18"/>
  <c r="H1247" i="18"/>
  <c r="I1247" i="18"/>
  <c r="H1246" i="18"/>
  <c r="I1246" i="18"/>
  <c r="H1245" i="18"/>
  <c r="I1245" i="18"/>
  <c r="H1244" i="18"/>
  <c r="I1244" i="18"/>
  <c r="H1243" i="18"/>
  <c r="I1243" i="18"/>
  <c r="H1242" i="18"/>
  <c r="I1242" i="18"/>
  <c r="H1241" i="18"/>
  <c r="I1241" i="18"/>
  <c r="H1240" i="18"/>
  <c r="I1240" i="18"/>
  <c r="H1239" i="18"/>
  <c r="I1239" i="18"/>
  <c r="H1238" i="18"/>
  <c r="I1238" i="18"/>
  <c r="H1237" i="18"/>
  <c r="I1237" i="18"/>
  <c r="H1236" i="18"/>
  <c r="I1236" i="18"/>
  <c r="H1235" i="18"/>
  <c r="I1235" i="18"/>
  <c r="H1234" i="18"/>
  <c r="I1234" i="18"/>
  <c r="H1233" i="18"/>
  <c r="I1233" i="18"/>
  <c r="H1232" i="18"/>
  <c r="I1232" i="18"/>
  <c r="H1231" i="18"/>
  <c r="I1231" i="18"/>
  <c r="H1230" i="18"/>
  <c r="I1230" i="18"/>
  <c r="H1229" i="18"/>
  <c r="I1229" i="18"/>
  <c r="H1228" i="18"/>
  <c r="I1228" i="18"/>
  <c r="H1227" i="18"/>
  <c r="I1227" i="18"/>
  <c r="H1226" i="18"/>
  <c r="I1226" i="18"/>
  <c r="H1225" i="18"/>
  <c r="I1225" i="18"/>
  <c r="H1224" i="18"/>
  <c r="I1224" i="18"/>
  <c r="H1223" i="18"/>
  <c r="I1223" i="18"/>
  <c r="H1222" i="18"/>
  <c r="I1222" i="18"/>
  <c r="H1221" i="18"/>
  <c r="I1221" i="18"/>
  <c r="H1220" i="18"/>
  <c r="I1220" i="18"/>
  <c r="H1219" i="18"/>
  <c r="I1219" i="18"/>
  <c r="H1218" i="18"/>
  <c r="I1218" i="18"/>
  <c r="H1217" i="18"/>
  <c r="I1217" i="18"/>
  <c r="H1216" i="18"/>
  <c r="I1216" i="18"/>
  <c r="H1215" i="18"/>
  <c r="I1215" i="18"/>
  <c r="H1214" i="18"/>
  <c r="I1214" i="18"/>
  <c r="H1213" i="18"/>
  <c r="I1213" i="18"/>
  <c r="H1212" i="18"/>
  <c r="I1212" i="18"/>
  <c r="H1211" i="18"/>
  <c r="I1211" i="18"/>
  <c r="H1210" i="18"/>
  <c r="I1210" i="18"/>
  <c r="H1209" i="18"/>
  <c r="I1209" i="18"/>
  <c r="H1208" i="18"/>
  <c r="I1208" i="18"/>
  <c r="H1207" i="18"/>
  <c r="I1207" i="18"/>
  <c r="H1206" i="18"/>
  <c r="I1206" i="18"/>
  <c r="H1205" i="18"/>
  <c r="I1205" i="18"/>
  <c r="H1204" i="18"/>
  <c r="I1204" i="18"/>
  <c r="H1203" i="18"/>
  <c r="I1203" i="18"/>
  <c r="H1202" i="18"/>
  <c r="I1202" i="18"/>
  <c r="H1201" i="18"/>
  <c r="I1201" i="18"/>
  <c r="H1200" i="18"/>
  <c r="I1200" i="18"/>
  <c r="H1199" i="18"/>
  <c r="I1199" i="18"/>
  <c r="H1198" i="18"/>
  <c r="I1198" i="18"/>
  <c r="H1197" i="18"/>
  <c r="I1197" i="18"/>
  <c r="H1196" i="18"/>
  <c r="I1196" i="18"/>
  <c r="H1195" i="18"/>
  <c r="I1195" i="18"/>
  <c r="H1194" i="18"/>
  <c r="I1194" i="18"/>
  <c r="N35" i="7"/>
  <c r="J23" i="19" l="1"/>
  <c r="H1193" i="18"/>
  <c r="I1193" i="18"/>
  <c r="H1192" i="18"/>
  <c r="I1192" i="18"/>
  <c r="H1191" i="18"/>
  <c r="I1191" i="18"/>
  <c r="H1190" i="18"/>
  <c r="I1190" i="18"/>
  <c r="H1189" i="18"/>
  <c r="I1189" i="18"/>
  <c r="H1188" i="18"/>
  <c r="I1188" i="18"/>
  <c r="H1187" i="18"/>
  <c r="I1187" i="18"/>
  <c r="H1186" i="18"/>
  <c r="I1186" i="18"/>
  <c r="H1185" i="18"/>
  <c r="I1185" i="18"/>
  <c r="H1184" i="18"/>
  <c r="I1184" i="18"/>
  <c r="H1183" i="18"/>
  <c r="I1183" i="18"/>
  <c r="H1182" i="18"/>
  <c r="I1182" i="18"/>
  <c r="H1181" i="18"/>
  <c r="I1181" i="18"/>
  <c r="H1180" i="18"/>
  <c r="I1180" i="18"/>
  <c r="H1179" i="18"/>
  <c r="I1179" i="18"/>
  <c r="H1178" i="18"/>
  <c r="I1178" i="18"/>
  <c r="H1177" i="18"/>
  <c r="I1177" i="18"/>
  <c r="H1176" i="18"/>
  <c r="I1176" i="18"/>
  <c r="H1175" i="18"/>
  <c r="I1175" i="18"/>
  <c r="H1174" i="18"/>
  <c r="I1174" i="18"/>
  <c r="H1173" i="18"/>
  <c r="I1173" i="18"/>
  <c r="H1172" i="18"/>
  <c r="I1172" i="18"/>
  <c r="H1171" i="18"/>
  <c r="I1171" i="18"/>
  <c r="H1170" i="18"/>
  <c r="I1170" i="18"/>
  <c r="H1169" i="18"/>
  <c r="I1169" i="18"/>
  <c r="H1168" i="18"/>
  <c r="I1168" i="18"/>
  <c r="H1167" i="18"/>
  <c r="I1167" i="18"/>
  <c r="H1166" i="18"/>
  <c r="I1166" i="18"/>
  <c r="H1165" i="18"/>
  <c r="I1165" i="18"/>
  <c r="H1164" i="18"/>
  <c r="I1164" i="18"/>
  <c r="H1163" i="18"/>
  <c r="I1163" i="18"/>
  <c r="H1162" i="18"/>
  <c r="I1162" i="18"/>
  <c r="H1161" i="18"/>
  <c r="I1161" i="18"/>
  <c r="H1160" i="18"/>
  <c r="I1160" i="18"/>
  <c r="H1159" i="18"/>
  <c r="I1159" i="18"/>
  <c r="H1158" i="18"/>
  <c r="I1158" i="18"/>
  <c r="H1157" i="18"/>
  <c r="I1157" i="18"/>
  <c r="H1156" i="18"/>
  <c r="I1156" i="18"/>
  <c r="H1155" i="18"/>
  <c r="I1155" i="18"/>
  <c r="H1154" i="18"/>
  <c r="I1154" i="18"/>
  <c r="H1153" i="18"/>
  <c r="I1153" i="18"/>
  <c r="H1152" i="18"/>
  <c r="I1152" i="18"/>
  <c r="H1151" i="18"/>
  <c r="I1151" i="18"/>
  <c r="H1150" i="18"/>
  <c r="I1150" i="18"/>
  <c r="H1149" i="18"/>
  <c r="I1149" i="18"/>
  <c r="H1148" i="18"/>
  <c r="I1148" i="18"/>
  <c r="H1147" i="18"/>
  <c r="I1147" i="18"/>
  <c r="H1146" i="18"/>
  <c r="I1146" i="18"/>
  <c r="H1145" i="18"/>
  <c r="I1145" i="18"/>
  <c r="H1144" i="18"/>
  <c r="I1144" i="18"/>
  <c r="H1143" i="18"/>
  <c r="I1143" i="18"/>
  <c r="H1142" i="18"/>
  <c r="I1142" i="18"/>
  <c r="H1141" i="18"/>
  <c r="I1141" i="18"/>
  <c r="H1140" i="18"/>
  <c r="I1140" i="18"/>
  <c r="H1139" i="18"/>
  <c r="I1139" i="18"/>
  <c r="H1138" i="18"/>
  <c r="I1138" i="18"/>
  <c r="H1137" i="18"/>
  <c r="I1137" i="18"/>
  <c r="H1136" i="18"/>
  <c r="I1136" i="18"/>
  <c r="H1135" i="18"/>
  <c r="I1135" i="18"/>
  <c r="H1134" i="18"/>
  <c r="I1134" i="18"/>
  <c r="H1133" i="18"/>
  <c r="I1133" i="18"/>
  <c r="H1132" i="18"/>
  <c r="I1132" i="18"/>
  <c r="H1131" i="18"/>
  <c r="I1131" i="18"/>
  <c r="H1130" i="18"/>
  <c r="I1130" i="18"/>
  <c r="H1129" i="18"/>
  <c r="I1129" i="18"/>
  <c r="H1128" i="18"/>
  <c r="I1128" i="18"/>
  <c r="H1127" i="18"/>
  <c r="I1127" i="18"/>
  <c r="H1126" i="18"/>
  <c r="I1126" i="18"/>
  <c r="H1125" i="18"/>
  <c r="I1125" i="18"/>
  <c r="H1124" i="18"/>
  <c r="I1124" i="18"/>
  <c r="H1123" i="18"/>
  <c r="I1123" i="18"/>
  <c r="H1122" i="18"/>
  <c r="I1122" i="18"/>
  <c r="H1121" i="18"/>
  <c r="I1121" i="18"/>
  <c r="H1120" i="18"/>
  <c r="I1120" i="18"/>
  <c r="H1119" i="18"/>
  <c r="I1119" i="18"/>
  <c r="H1118" i="18"/>
  <c r="I1118" i="18"/>
  <c r="H1117" i="18"/>
  <c r="I1117" i="18"/>
  <c r="H1116" i="18"/>
  <c r="I1116" i="18"/>
  <c r="H1115" i="18"/>
  <c r="I1115" i="18"/>
  <c r="H1114" i="18"/>
  <c r="I1114" i="18"/>
  <c r="H1113" i="18"/>
  <c r="I1113" i="18"/>
  <c r="H1112" i="18"/>
  <c r="I1112" i="18"/>
  <c r="H1111" i="18"/>
  <c r="I1111" i="18"/>
  <c r="H1110" i="18"/>
  <c r="I1110" i="18"/>
  <c r="H1109" i="18"/>
  <c r="I1109" i="18"/>
  <c r="H1108" i="18"/>
  <c r="I1108" i="18"/>
  <c r="H1107" i="18"/>
  <c r="I1107" i="18"/>
  <c r="H1106" i="18"/>
  <c r="I1106" i="18"/>
  <c r="H1105" i="18"/>
  <c r="I1105" i="18"/>
  <c r="H1104" i="18"/>
  <c r="I1104" i="18"/>
  <c r="H1103" i="18"/>
  <c r="I1103" i="18"/>
  <c r="H1102" i="18"/>
  <c r="I1102" i="18"/>
  <c r="H1101" i="18"/>
  <c r="I1101" i="18"/>
  <c r="H1100" i="18"/>
  <c r="I1100" i="18"/>
  <c r="H1099" i="18"/>
  <c r="I1099" i="18"/>
  <c r="H1098" i="18"/>
  <c r="I1098" i="18"/>
  <c r="H1097" i="18"/>
  <c r="I1097" i="18"/>
  <c r="H1096" i="18"/>
  <c r="I1096" i="18"/>
  <c r="H1095" i="18"/>
  <c r="I1095" i="18"/>
  <c r="H1094" i="18"/>
  <c r="I1094" i="18"/>
  <c r="H1093" i="18"/>
  <c r="I1093" i="18"/>
  <c r="H1092" i="18"/>
  <c r="I1092" i="18"/>
  <c r="H1091" i="18"/>
  <c r="I1091" i="18"/>
  <c r="H1090" i="18"/>
  <c r="I1090" i="18"/>
  <c r="H1089" i="18"/>
  <c r="I1089" i="18"/>
  <c r="H1088" i="18"/>
  <c r="I1088" i="18"/>
  <c r="H1087" i="18"/>
  <c r="I1087" i="18"/>
  <c r="H1086" i="18"/>
  <c r="I1086" i="18"/>
  <c r="H1085" i="18"/>
  <c r="I1085" i="18"/>
  <c r="H1084" i="18"/>
  <c r="I1084" i="18"/>
  <c r="H1083" i="18"/>
  <c r="I1083" i="18"/>
  <c r="H1082" i="18"/>
  <c r="I1082" i="18"/>
  <c r="H1081" i="18"/>
  <c r="I1081" i="18"/>
  <c r="H1080" i="18"/>
  <c r="I1080" i="18"/>
  <c r="H1079" i="18"/>
  <c r="I1079" i="18"/>
  <c r="H1078" i="18"/>
  <c r="I1078" i="18"/>
  <c r="H1077" i="18"/>
  <c r="I1077" i="18"/>
  <c r="H1076" i="18"/>
  <c r="I1076" i="18"/>
  <c r="H1075" i="18"/>
  <c r="I1075" i="18"/>
  <c r="H1074" i="18"/>
  <c r="I1074" i="18"/>
  <c r="H1073" i="18"/>
  <c r="I1073" i="18"/>
  <c r="H1072" i="18"/>
  <c r="I1072" i="18"/>
  <c r="H1071" i="18"/>
  <c r="I1071" i="18"/>
  <c r="H1070" i="18"/>
  <c r="I1070" i="18"/>
  <c r="H1069" i="18"/>
  <c r="I1069" i="18"/>
  <c r="H1068" i="18"/>
  <c r="I1068" i="18"/>
  <c r="H1067" i="18"/>
  <c r="I1067" i="18"/>
  <c r="H1066" i="18"/>
  <c r="I1066" i="18"/>
  <c r="H1065" i="18"/>
  <c r="I1065" i="18"/>
  <c r="H1064" i="18"/>
  <c r="I1064" i="18"/>
  <c r="H1063" i="18"/>
  <c r="I1063" i="18"/>
  <c r="H1062" i="18"/>
  <c r="I1062" i="18"/>
  <c r="H1061" i="18"/>
  <c r="I1061" i="18"/>
  <c r="H1060" i="18"/>
  <c r="I1060" i="18"/>
  <c r="H1059" i="18"/>
  <c r="I1059" i="18"/>
  <c r="H1058" i="18"/>
  <c r="I1058" i="18"/>
  <c r="H1057" i="18"/>
  <c r="I1057" i="18"/>
  <c r="H1056" i="18"/>
  <c r="I1056" i="18"/>
  <c r="H1055" i="18"/>
  <c r="I1055" i="18"/>
  <c r="H1054" i="18"/>
  <c r="I1054" i="18"/>
  <c r="H1053" i="18"/>
  <c r="I1053" i="18"/>
  <c r="H1052" i="18"/>
  <c r="I1052" i="18"/>
  <c r="H1051" i="18"/>
  <c r="I1051" i="18"/>
  <c r="H1050" i="18"/>
  <c r="I1050" i="18"/>
  <c r="H1048" i="18"/>
  <c r="H1049" i="18"/>
  <c r="I1048" i="18"/>
  <c r="I1049" i="18"/>
  <c r="H1047" i="18"/>
  <c r="I1047" i="18"/>
  <c r="H1046" i="18"/>
  <c r="I1046" i="18"/>
  <c r="H1045" i="18"/>
  <c r="I1045" i="18"/>
  <c r="H1044" i="18"/>
  <c r="I1044" i="18"/>
  <c r="H1043" i="18"/>
  <c r="I1043" i="18"/>
  <c r="H1042" i="18"/>
  <c r="I1042" i="18"/>
  <c r="H1041" i="18"/>
  <c r="I1041" i="18"/>
  <c r="H1040" i="18"/>
  <c r="I1040" i="18"/>
  <c r="H1039" i="18"/>
  <c r="I1039" i="18"/>
  <c r="H1038" i="18"/>
  <c r="I1038" i="18"/>
  <c r="H1037" i="18"/>
  <c r="I1037" i="18"/>
  <c r="H1036" i="18"/>
  <c r="I1036" i="18"/>
  <c r="H1035" i="18"/>
  <c r="I1035" i="18"/>
  <c r="H1034" i="18"/>
  <c r="I1034" i="18"/>
  <c r="H1033" i="18"/>
  <c r="I1033" i="18"/>
  <c r="H1032" i="18"/>
  <c r="I1032" i="18"/>
  <c r="H1030" i="18"/>
  <c r="H1031" i="18"/>
  <c r="I1030" i="18"/>
  <c r="I1031" i="18"/>
  <c r="H1029" i="18"/>
  <c r="I1029" i="18"/>
  <c r="H1028" i="18"/>
  <c r="I1028" i="18"/>
  <c r="H1027" i="18"/>
  <c r="I1027" i="18"/>
  <c r="H1026" i="18"/>
  <c r="I1026" i="18"/>
  <c r="H1025" i="18"/>
  <c r="I1025" i="18"/>
  <c r="H1024" i="18"/>
  <c r="I1024" i="18"/>
  <c r="H1023" i="18"/>
  <c r="I1023" i="18"/>
  <c r="H1022" i="18"/>
  <c r="I1022" i="18"/>
  <c r="H1021" i="18"/>
  <c r="I1021" i="18"/>
  <c r="H1020" i="18"/>
  <c r="I1020" i="18"/>
  <c r="H1019" i="18"/>
  <c r="I1019" i="18"/>
  <c r="H1018" i="18"/>
  <c r="I1018" i="18"/>
  <c r="H1017" i="18"/>
  <c r="I1017" i="18"/>
  <c r="H1016" i="18"/>
  <c r="I1016" i="18"/>
  <c r="H1015" i="18"/>
  <c r="I1015" i="18"/>
  <c r="H1014" i="18"/>
  <c r="I1014" i="18"/>
  <c r="H1013" i="18"/>
  <c r="I1013" i="18"/>
  <c r="H1012" i="18"/>
  <c r="I1012" i="18"/>
  <c r="H1011" i="18"/>
  <c r="I1011" i="18"/>
  <c r="H1010" i="18"/>
  <c r="I1010" i="18"/>
  <c r="H1009" i="18"/>
  <c r="I1009" i="18"/>
  <c r="H1008" i="18"/>
  <c r="I1008" i="18"/>
  <c r="H1007" i="18"/>
  <c r="I1007" i="18"/>
  <c r="H1006" i="18"/>
  <c r="I1006" i="18"/>
  <c r="H1005" i="18"/>
  <c r="I1005" i="18"/>
  <c r="H1004" i="18"/>
  <c r="I1004" i="18"/>
  <c r="H1003" i="18"/>
  <c r="I1003" i="18"/>
  <c r="H1002" i="18"/>
  <c r="I1002" i="18"/>
  <c r="H1001" i="18"/>
  <c r="I1001" i="18"/>
  <c r="H1000" i="18"/>
  <c r="I1000" i="18"/>
  <c r="H999" i="18"/>
  <c r="I999" i="18"/>
  <c r="H998" i="18"/>
  <c r="I998" i="18"/>
  <c r="H997" i="18"/>
  <c r="I997" i="18"/>
  <c r="H996" i="18"/>
  <c r="I996" i="18"/>
  <c r="H995" i="18"/>
  <c r="I995" i="18"/>
  <c r="H994" i="18"/>
  <c r="I994" i="18"/>
  <c r="H993" i="18"/>
  <c r="I993" i="18"/>
  <c r="H992" i="18"/>
  <c r="I992" i="18"/>
  <c r="H991" i="18"/>
  <c r="I991" i="18"/>
  <c r="H990" i="18"/>
  <c r="I990" i="18"/>
  <c r="H989" i="18"/>
  <c r="I989" i="18"/>
  <c r="H988" i="18"/>
  <c r="I988" i="18"/>
  <c r="H987" i="18"/>
  <c r="I987" i="18"/>
  <c r="H986" i="18"/>
  <c r="I986" i="18"/>
  <c r="H985" i="18"/>
  <c r="I985" i="18"/>
  <c r="H984" i="18"/>
  <c r="I984" i="18"/>
  <c r="H983" i="18"/>
  <c r="I983" i="18"/>
  <c r="H982" i="18"/>
  <c r="I982" i="18"/>
  <c r="H981" i="18"/>
  <c r="I981" i="18"/>
  <c r="H980" i="18"/>
  <c r="I980" i="18"/>
  <c r="H979" i="18"/>
  <c r="I979" i="18"/>
  <c r="H978" i="18"/>
  <c r="I978" i="18"/>
  <c r="H977" i="18"/>
  <c r="I977" i="18"/>
  <c r="H976" i="18"/>
  <c r="I976" i="18"/>
  <c r="H975" i="18"/>
  <c r="I975" i="18"/>
  <c r="H974" i="18"/>
  <c r="I974" i="18"/>
  <c r="H973" i="18"/>
  <c r="I973" i="18"/>
  <c r="H972" i="18"/>
  <c r="I972" i="18"/>
  <c r="H971" i="18"/>
  <c r="I971" i="18"/>
  <c r="H970" i="18"/>
  <c r="I970" i="18"/>
  <c r="H969" i="18"/>
  <c r="I969" i="18"/>
  <c r="H968" i="18"/>
  <c r="I968" i="18"/>
  <c r="H967" i="18"/>
  <c r="I967" i="18"/>
  <c r="H966" i="18"/>
  <c r="I966" i="18"/>
  <c r="H965" i="18"/>
  <c r="I965" i="18"/>
  <c r="H964" i="18"/>
  <c r="I964" i="18"/>
  <c r="H963" i="18"/>
  <c r="I963" i="18"/>
  <c r="H962" i="18"/>
  <c r="I962" i="18"/>
  <c r="H961" i="18"/>
  <c r="I961" i="18"/>
  <c r="H960" i="18"/>
  <c r="I960" i="18"/>
  <c r="H959" i="18"/>
  <c r="I959" i="18"/>
  <c r="H958" i="18"/>
  <c r="I958" i="18"/>
  <c r="H957" i="18"/>
  <c r="I957" i="18"/>
  <c r="H956" i="18"/>
  <c r="I956" i="18"/>
  <c r="H955" i="18"/>
  <c r="I955" i="18"/>
  <c r="H954" i="18"/>
  <c r="I954" i="18"/>
  <c r="H953" i="18"/>
  <c r="I953" i="18"/>
  <c r="H952" i="18"/>
  <c r="I952" i="18"/>
  <c r="H951" i="18"/>
  <c r="I951" i="18"/>
  <c r="H950" i="18"/>
  <c r="I950" i="18"/>
  <c r="H949" i="18"/>
  <c r="I949" i="18"/>
  <c r="H948" i="18"/>
  <c r="I948" i="18"/>
  <c r="H947" i="18"/>
  <c r="I947" i="18"/>
  <c r="H946" i="18"/>
  <c r="I946" i="18"/>
  <c r="H945" i="18"/>
  <c r="I945" i="18"/>
  <c r="H944" i="18"/>
  <c r="I944" i="18"/>
  <c r="H943" i="18"/>
  <c r="I943" i="18"/>
  <c r="H942" i="18"/>
  <c r="I942" i="18"/>
  <c r="H941" i="18"/>
  <c r="I941" i="18"/>
  <c r="H940" i="18"/>
  <c r="I940" i="18"/>
  <c r="H938" i="18"/>
  <c r="H939" i="18"/>
  <c r="I938" i="18"/>
  <c r="I939" i="18"/>
  <c r="H937" i="18"/>
  <c r="I937" i="18"/>
  <c r="H936" i="18"/>
  <c r="I936" i="18"/>
  <c r="H935" i="18"/>
  <c r="I935" i="18"/>
  <c r="H934" i="18"/>
  <c r="I934" i="18"/>
  <c r="H933" i="18"/>
  <c r="I933" i="18"/>
  <c r="H932" i="18"/>
  <c r="I932" i="18"/>
  <c r="H931" i="18"/>
  <c r="I931" i="18"/>
  <c r="H930" i="18"/>
  <c r="I930" i="18"/>
  <c r="H929" i="18"/>
  <c r="I929" i="18"/>
  <c r="H928" i="18"/>
  <c r="I928" i="18"/>
  <c r="H927" i="18"/>
  <c r="I927" i="18"/>
  <c r="H926" i="18"/>
  <c r="I926" i="18"/>
  <c r="H925" i="18"/>
  <c r="I925" i="18"/>
  <c r="H924" i="18"/>
  <c r="I924" i="18"/>
  <c r="H923" i="18"/>
  <c r="I923" i="18"/>
  <c r="H922" i="18"/>
  <c r="I922" i="18"/>
  <c r="H921" i="18"/>
  <c r="I921" i="18"/>
  <c r="H920" i="18"/>
  <c r="I920" i="18"/>
  <c r="H919" i="18"/>
  <c r="I919" i="18"/>
  <c r="H918" i="18"/>
  <c r="I918" i="18"/>
  <c r="H917" i="18"/>
  <c r="I917" i="18"/>
  <c r="H916" i="18"/>
  <c r="I916" i="18"/>
  <c r="H915" i="18"/>
  <c r="I915" i="18"/>
  <c r="H914" i="18"/>
  <c r="I914" i="18"/>
  <c r="H913" i="18"/>
  <c r="I913" i="18"/>
  <c r="H912" i="18"/>
  <c r="I912" i="18"/>
  <c r="H911" i="18"/>
  <c r="I911" i="18"/>
  <c r="H910" i="18"/>
  <c r="I910" i="18"/>
  <c r="H909" i="18"/>
  <c r="I909" i="18"/>
  <c r="H908" i="18"/>
  <c r="I908" i="18"/>
  <c r="H907" i="18"/>
  <c r="I907" i="18"/>
  <c r="H906" i="18"/>
  <c r="I906" i="18"/>
  <c r="H905" i="18"/>
  <c r="I905" i="18"/>
  <c r="H904" i="18"/>
  <c r="I904" i="18"/>
  <c r="H903" i="18"/>
  <c r="I903" i="18"/>
  <c r="H902" i="18"/>
  <c r="I902" i="18"/>
  <c r="H901" i="18"/>
  <c r="I901" i="18"/>
  <c r="H900" i="18"/>
  <c r="I900" i="18"/>
  <c r="H899" i="18"/>
  <c r="I899" i="18"/>
  <c r="H898" i="18"/>
  <c r="I898" i="18"/>
  <c r="H897" i="18"/>
  <c r="I897" i="18"/>
  <c r="H896" i="18"/>
  <c r="I896" i="18"/>
  <c r="H895" i="18" l="1"/>
  <c r="I895" i="18"/>
  <c r="H894" i="18"/>
  <c r="I894" i="18"/>
  <c r="H893" i="18"/>
  <c r="I893" i="18"/>
  <c r="H892" i="18"/>
  <c r="I892" i="18"/>
  <c r="H891" i="18"/>
  <c r="I891" i="18"/>
  <c r="H890" i="18"/>
  <c r="I890" i="18"/>
  <c r="H889" i="18"/>
  <c r="I889" i="18"/>
  <c r="H888" i="18"/>
  <c r="I888" i="18"/>
  <c r="H887" i="18"/>
  <c r="I887" i="18"/>
  <c r="H886" i="18"/>
  <c r="I886" i="18"/>
  <c r="H885" i="18"/>
  <c r="I885" i="18"/>
  <c r="H884" i="18"/>
  <c r="I884" i="18"/>
  <c r="H883" i="18"/>
  <c r="I883" i="18"/>
  <c r="H882" i="18"/>
  <c r="I882" i="18"/>
  <c r="H881" i="18"/>
  <c r="I881" i="18"/>
  <c r="H880" i="18"/>
  <c r="I880" i="18"/>
  <c r="H879" i="18"/>
  <c r="I879" i="18"/>
  <c r="H878" i="18"/>
  <c r="I878" i="18"/>
  <c r="H877" i="18"/>
  <c r="I877" i="18"/>
  <c r="H876" i="18"/>
  <c r="I876" i="18"/>
  <c r="H875" i="18"/>
  <c r="I875" i="18"/>
  <c r="H874" i="18"/>
  <c r="I874" i="18"/>
  <c r="H873" i="18"/>
  <c r="I873" i="18"/>
  <c r="H872" i="18"/>
  <c r="I872" i="18"/>
  <c r="H871" i="18"/>
  <c r="I871" i="18"/>
  <c r="H870" i="18"/>
  <c r="I870" i="18"/>
  <c r="H869" i="18"/>
  <c r="I869" i="18"/>
  <c r="H868" i="18"/>
  <c r="I868" i="18"/>
  <c r="H867" i="18"/>
  <c r="I867" i="18"/>
  <c r="H866" i="18"/>
  <c r="I866" i="18"/>
  <c r="H865" i="18"/>
  <c r="I865" i="18"/>
  <c r="H864" i="18"/>
  <c r="I864" i="18"/>
  <c r="H863" i="18"/>
  <c r="I863" i="18"/>
  <c r="H862" i="18"/>
  <c r="I862" i="18"/>
  <c r="H861" i="18"/>
  <c r="I861" i="18"/>
  <c r="H860" i="18"/>
  <c r="I860" i="18"/>
  <c r="H859" i="18"/>
  <c r="I859" i="18"/>
  <c r="H858" i="18"/>
  <c r="I858" i="18"/>
  <c r="H857" i="18"/>
  <c r="I857" i="18"/>
  <c r="H856" i="18"/>
  <c r="I856" i="18"/>
  <c r="H855" i="18"/>
  <c r="I855" i="18"/>
  <c r="H854" i="18"/>
  <c r="I854" i="18"/>
  <c r="H852" i="18"/>
  <c r="H853" i="18"/>
  <c r="I852" i="18"/>
  <c r="I853" i="18"/>
  <c r="H851" i="18"/>
  <c r="I851" i="18"/>
  <c r="H850" i="18"/>
  <c r="I850" i="18"/>
  <c r="H849" i="18"/>
  <c r="I849" i="18"/>
  <c r="H848" i="18"/>
  <c r="I848" i="18"/>
  <c r="H847" i="18"/>
  <c r="I847" i="18"/>
  <c r="H845" i="18"/>
  <c r="H846" i="18"/>
  <c r="I845" i="18"/>
  <c r="I846" i="18"/>
  <c r="H844" i="18"/>
  <c r="I844" i="18"/>
  <c r="H843" i="18"/>
  <c r="I843" i="18"/>
  <c r="H842" i="18"/>
  <c r="I842" i="18"/>
  <c r="H841" i="18"/>
  <c r="I841" i="18"/>
  <c r="H840" i="18"/>
  <c r="I840" i="18"/>
  <c r="H839" i="18"/>
  <c r="I839" i="18"/>
  <c r="H838" i="18"/>
  <c r="I838" i="18"/>
  <c r="H837" i="18"/>
  <c r="I837" i="18"/>
  <c r="H836" i="18"/>
  <c r="I836" i="18"/>
  <c r="H835" i="18"/>
  <c r="I835" i="18"/>
  <c r="H834" i="18"/>
  <c r="I834" i="18"/>
  <c r="H833" i="18"/>
  <c r="I833" i="18"/>
  <c r="H832" i="18"/>
  <c r="I832" i="18"/>
  <c r="H831" i="18"/>
  <c r="I831" i="18"/>
  <c r="H830" i="18"/>
  <c r="I830" i="18"/>
  <c r="H829" i="18"/>
  <c r="I829" i="18"/>
  <c r="H828" i="18"/>
  <c r="I828" i="18"/>
  <c r="H827" i="18"/>
  <c r="I827" i="18"/>
  <c r="H826" i="18"/>
  <c r="I826" i="18"/>
  <c r="H825" i="18"/>
  <c r="I825" i="18"/>
  <c r="H824" i="18"/>
  <c r="I824" i="18"/>
  <c r="H823" i="18"/>
  <c r="I823" i="18"/>
  <c r="H822" i="18"/>
  <c r="I822" i="18"/>
  <c r="H821" i="18"/>
  <c r="I821" i="18"/>
  <c r="H820" i="18"/>
  <c r="I820" i="18"/>
  <c r="H819" i="18"/>
  <c r="I819" i="18"/>
  <c r="H818" i="18"/>
  <c r="I818" i="18"/>
  <c r="H817" i="18"/>
  <c r="I817" i="18"/>
  <c r="H816" i="18"/>
  <c r="I816" i="18"/>
  <c r="H815" i="18"/>
  <c r="I815" i="18"/>
  <c r="H814" i="18"/>
  <c r="I814" i="18"/>
  <c r="H813" i="18"/>
  <c r="I813" i="18"/>
  <c r="H812" i="18"/>
  <c r="I812" i="18"/>
  <c r="H811" i="18"/>
  <c r="I811" i="18"/>
  <c r="H810" i="18"/>
  <c r="I810" i="18"/>
  <c r="H809" i="18"/>
  <c r="I809" i="18"/>
  <c r="H808" i="18"/>
  <c r="I808" i="18"/>
  <c r="H807" i="18"/>
  <c r="I807" i="18"/>
  <c r="H806" i="18"/>
  <c r="I806" i="18"/>
  <c r="H805" i="18"/>
  <c r="I805" i="18"/>
  <c r="H804" i="18"/>
  <c r="I804" i="18"/>
  <c r="H803" i="18"/>
  <c r="I803" i="18"/>
  <c r="H802" i="18"/>
  <c r="I802" i="18"/>
  <c r="H801" i="18"/>
  <c r="I801" i="18"/>
  <c r="H800" i="18"/>
  <c r="I800" i="18"/>
  <c r="H799" i="18"/>
  <c r="I799" i="18"/>
  <c r="H798" i="18"/>
  <c r="I798" i="18"/>
  <c r="H797" i="18"/>
  <c r="I797" i="18"/>
  <c r="H796" i="18"/>
  <c r="I796" i="18"/>
  <c r="H795" i="18"/>
  <c r="I795" i="18"/>
  <c r="H794" i="18"/>
  <c r="I794" i="18"/>
  <c r="H793" i="18"/>
  <c r="I793" i="18"/>
  <c r="H792" i="18"/>
  <c r="I792" i="18"/>
  <c r="H791" i="18"/>
  <c r="I791" i="18"/>
  <c r="H790" i="18"/>
  <c r="I790" i="18"/>
  <c r="H789" i="18"/>
  <c r="I789" i="18"/>
  <c r="H788" i="18"/>
  <c r="I788" i="18"/>
  <c r="H787" i="18"/>
  <c r="I787" i="18"/>
  <c r="H786" i="18"/>
  <c r="I786" i="18"/>
  <c r="H785" i="18"/>
  <c r="I785" i="18"/>
  <c r="H784" i="18"/>
  <c r="I784" i="18"/>
  <c r="H783" i="18"/>
  <c r="I783" i="18"/>
  <c r="H782" i="18"/>
  <c r="I782" i="18"/>
  <c r="H781" i="18"/>
  <c r="I781" i="18"/>
  <c r="H780" i="18"/>
  <c r="I780" i="18"/>
  <c r="H779" i="18"/>
  <c r="I779" i="18"/>
  <c r="H778" i="18"/>
  <c r="I778" i="18"/>
  <c r="H777" i="18"/>
  <c r="I777" i="18"/>
  <c r="H776" i="18"/>
  <c r="I776" i="18"/>
  <c r="H775" i="18"/>
  <c r="I775" i="18"/>
  <c r="H774" i="18"/>
  <c r="I774" i="18"/>
  <c r="H773" i="18"/>
  <c r="I773" i="18"/>
  <c r="H772" i="18"/>
  <c r="I772" i="18"/>
  <c r="H771" i="18"/>
  <c r="I771" i="18"/>
  <c r="H769" i="18"/>
  <c r="H770" i="18"/>
  <c r="I769" i="18"/>
  <c r="I770" i="18"/>
  <c r="H767" i="18"/>
  <c r="H768" i="18"/>
  <c r="I767" i="18"/>
  <c r="I768" i="18"/>
  <c r="H766" i="18"/>
  <c r="I766" i="18"/>
  <c r="H765" i="18"/>
  <c r="I765" i="18"/>
  <c r="H764" i="18"/>
  <c r="I764" i="18"/>
  <c r="H763" i="18"/>
  <c r="I763" i="18"/>
  <c r="H762" i="18"/>
  <c r="I762" i="18"/>
  <c r="H761" i="18"/>
  <c r="I761" i="18"/>
  <c r="H760" i="18"/>
  <c r="I760" i="18"/>
  <c r="H759" i="18"/>
  <c r="I759" i="18"/>
  <c r="H758" i="18"/>
  <c r="I758" i="18"/>
  <c r="H757" i="18"/>
  <c r="I757" i="18"/>
  <c r="H756" i="18"/>
  <c r="I756" i="18"/>
  <c r="H755" i="18"/>
  <c r="I755" i="18"/>
  <c r="H754" i="18"/>
  <c r="I754" i="18"/>
  <c r="H753" i="18"/>
  <c r="I753" i="18"/>
  <c r="H752" i="18"/>
  <c r="I752" i="18"/>
  <c r="H751" i="18"/>
  <c r="I751" i="18"/>
  <c r="H750" i="18"/>
  <c r="I750" i="18"/>
  <c r="H749" i="18"/>
  <c r="I749" i="18"/>
  <c r="H748" i="18"/>
  <c r="I748" i="18"/>
  <c r="H747" i="18"/>
  <c r="I747" i="18"/>
  <c r="H746" i="18" l="1"/>
  <c r="I746" i="18"/>
  <c r="H745" i="18"/>
  <c r="I745" i="18"/>
  <c r="H744" i="18"/>
  <c r="I744" i="18"/>
  <c r="H743" i="18"/>
  <c r="I743" i="18"/>
  <c r="H742" i="18"/>
  <c r="I742" i="18"/>
  <c r="H741" i="18"/>
  <c r="I741" i="18"/>
  <c r="H740" i="18"/>
  <c r="I740" i="18"/>
  <c r="H739" i="18"/>
  <c r="I739" i="18"/>
  <c r="H738" i="18"/>
  <c r="I738" i="18"/>
  <c r="H737" i="18"/>
  <c r="I737" i="18"/>
  <c r="H736" i="18"/>
  <c r="I736" i="18"/>
  <c r="H735" i="18"/>
  <c r="I735" i="18"/>
  <c r="H734" i="18"/>
  <c r="I734" i="18"/>
  <c r="H733" i="18"/>
  <c r="I733" i="18"/>
  <c r="H732" i="18"/>
  <c r="I732" i="18"/>
  <c r="H731" i="18"/>
  <c r="I731" i="18"/>
  <c r="H730" i="18"/>
  <c r="I730" i="18"/>
  <c r="H729" i="18"/>
  <c r="I729" i="18"/>
  <c r="H728" i="18"/>
  <c r="I728" i="18"/>
  <c r="H727" i="18"/>
  <c r="I727" i="18"/>
  <c r="H726" i="18"/>
  <c r="I726" i="18"/>
  <c r="H725" i="18"/>
  <c r="I725" i="18"/>
  <c r="H724" i="18"/>
  <c r="I724" i="18"/>
  <c r="H723" i="18"/>
  <c r="I723" i="18"/>
  <c r="H722" i="18"/>
  <c r="I722" i="18"/>
  <c r="H721" i="18"/>
  <c r="I721" i="18"/>
  <c r="H720" i="18"/>
  <c r="I720" i="18"/>
  <c r="H719" i="18"/>
  <c r="I719" i="18"/>
  <c r="H718" i="18"/>
  <c r="I718" i="18"/>
  <c r="H717" i="18"/>
  <c r="I717" i="18"/>
  <c r="H715" i="18"/>
  <c r="H716" i="18"/>
  <c r="I715" i="18"/>
  <c r="I716" i="18"/>
  <c r="H714" i="18"/>
  <c r="I714" i="18"/>
  <c r="H713" i="18"/>
  <c r="I713" i="18"/>
  <c r="H712" i="18"/>
  <c r="I712" i="18"/>
  <c r="H711" i="18"/>
  <c r="I711" i="18"/>
  <c r="H710" i="18"/>
  <c r="I710" i="18"/>
  <c r="H709" i="18"/>
  <c r="I709" i="18"/>
  <c r="H708" i="18"/>
  <c r="I708" i="18"/>
  <c r="H707" i="18"/>
  <c r="I707" i="18"/>
  <c r="H706" i="18"/>
  <c r="I706" i="18"/>
  <c r="H705" i="18"/>
  <c r="I705" i="18"/>
  <c r="H704" i="18"/>
  <c r="I704" i="18"/>
  <c r="H703" i="18"/>
  <c r="I703" i="18"/>
  <c r="H702" i="18"/>
  <c r="I702" i="18"/>
  <c r="H701" i="18"/>
  <c r="I701" i="18"/>
  <c r="H700" i="18"/>
  <c r="I700" i="18"/>
  <c r="H699" i="18"/>
  <c r="I699" i="18"/>
  <c r="H698" i="18"/>
  <c r="I698" i="18"/>
  <c r="H697" i="18"/>
  <c r="I697" i="18"/>
  <c r="H696" i="18"/>
  <c r="I696" i="18"/>
  <c r="H695" i="18"/>
  <c r="I695" i="18"/>
  <c r="H694" i="18"/>
  <c r="I694" i="18"/>
  <c r="H693" i="18"/>
  <c r="I693" i="18"/>
  <c r="H692" i="18"/>
  <c r="I692" i="18"/>
  <c r="H691" i="18"/>
  <c r="I691" i="18"/>
  <c r="H690" i="18"/>
  <c r="I690" i="18"/>
  <c r="H689" i="18"/>
  <c r="I689" i="18"/>
  <c r="H688" i="18"/>
  <c r="I688" i="18"/>
  <c r="H687" i="18"/>
  <c r="I687" i="18"/>
  <c r="H686" i="18"/>
  <c r="I686" i="18"/>
  <c r="H685" i="18"/>
  <c r="I685" i="18"/>
  <c r="H684" i="18"/>
  <c r="I684" i="18"/>
  <c r="H683" i="18"/>
  <c r="I683" i="18"/>
  <c r="H682" i="18"/>
  <c r="I682" i="18"/>
  <c r="H681" i="18"/>
  <c r="I681" i="18"/>
  <c r="H680" i="18"/>
  <c r="I680" i="18"/>
  <c r="H679" i="18"/>
  <c r="I679" i="18"/>
  <c r="H677" i="18"/>
  <c r="H678" i="18"/>
  <c r="I677" i="18"/>
  <c r="I678" i="18"/>
  <c r="H676" i="18"/>
  <c r="I676" i="18"/>
  <c r="H675" i="18"/>
  <c r="I675" i="18"/>
  <c r="H674" i="18"/>
  <c r="I674" i="18"/>
  <c r="H673" i="18"/>
  <c r="I673" i="18"/>
  <c r="H672" i="18"/>
  <c r="I672" i="18"/>
  <c r="H671" i="18"/>
  <c r="I671" i="18"/>
  <c r="H670" i="18"/>
  <c r="I670" i="18"/>
  <c r="H669" i="18"/>
  <c r="I669" i="18"/>
  <c r="H668" i="18"/>
  <c r="I668" i="18"/>
  <c r="H667" i="18"/>
  <c r="I667" i="18"/>
  <c r="H666" i="18"/>
  <c r="I666" i="18"/>
  <c r="H665" i="18"/>
  <c r="I665" i="18"/>
  <c r="H664" i="18"/>
  <c r="I664" i="18"/>
  <c r="H663" i="18"/>
  <c r="I663" i="18"/>
  <c r="H662" i="18"/>
  <c r="I662" i="18"/>
  <c r="H661" i="18"/>
  <c r="I661" i="18"/>
  <c r="H660" i="18"/>
  <c r="I660" i="18"/>
  <c r="H659" i="18"/>
  <c r="I659" i="18"/>
  <c r="H658" i="18"/>
  <c r="I658" i="18"/>
  <c r="H657" i="18"/>
  <c r="I657" i="18"/>
  <c r="H656" i="18"/>
  <c r="I656" i="18"/>
  <c r="H655" i="18"/>
  <c r="I655" i="18"/>
  <c r="H654" i="18"/>
  <c r="I654" i="18"/>
  <c r="H653" i="18"/>
  <c r="I653" i="18"/>
  <c r="H652" i="18"/>
  <c r="I652" i="18"/>
  <c r="H651" i="18"/>
  <c r="I651" i="18"/>
  <c r="H650" i="18"/>
  <c r="I650" i="18"/>
  <c r="H649" i="18"/>
  <c r="I649" i="18"/>
  <c r="H648" i="18"/>
  <c r="I648" i="18"/>
  <c r="H647" i="18"/>
  <c r="I647" i="18"/>
  <c r="H646" i="18"/>
  <c r="I646" i="18"/>
  <c r="H645" i="18"/>
  <c r="I645" i="18"/>
  <c r="H644" i="18"/>
  <c r="I644" i="18"/>
  <c r="H643" i="18"/>
  <c r="I643" i="18"/>
  <c r="H642" i="18"/>
  <c r="I642" i="18"/>
  <c r="H640" i="18"/>
  <c r="H641" i="18"/>
  <c r="I640" i="18"/>
  <c r="I641" i="18"/>
  <c r="H639" i="18"/>
  <c r="I639" i="18"/>
  <c r="H638" i="18"/>
  <c r="I638" i="18"/>
  <c r="H637" i="18"/>
  <c r="I637" i="18"/>
  <c r="H636" i="18"/>
  <c r="I636" i="18"/>
  <c r="H635" i="18"/>
  <c r="I635" i="18"/>
  <c r="H634" i="18"/>
  <c r="I634" i="18"/>
  <c r="H633" i="18"/>
  <c r="I633" i="18"/>
  <c r="H632" i="18"/>
  <c r="I632" i="18"/>
  <c r="H631" i="18"/>
  <c r="I631" i="18"/>
  <c r="H630" i="18"/>
  <c r="I630" i="18"/>
  <c r="H629" i="18"/>
  <c r="I629" i="18"/>
  <c r="H628" i="18"/>
  <c r="I628" i="18"/>
  <c r="H627" i="18"/>
  <c r="I627" i="18"/>
  <c r="H626" i="18"/>
  <c r="I626" i="18"/>
  <c r="H625" i="18"/>
  <c r="I625" i="18"/>
  <c r="H624" i="18"/>
  <c r="I624" i="18"/>
  <c r="H623" i="18"/>
  <c r="I623" i="18"/>
  <c r="H622" i="18"/>
  <c r="I622" i="18"/>
  <c r="H621" i="18"/>
  <c r="I621" i="18"/>
  <c r="H620" i="18"/>
  <c r="I620" i="18"/>
  <c r="H619" i="18"/>
  <c r="I619" i="18"/>
  <c r="H618" i="18"/>
  <c r="I618" i="18"/>
  <c r="H617" i="18"/>
  <c r="I617" i="18"/>
  <c r="H616" i="18"/>
  <c r="I616" i="18"/>
  <c r="H615" i="18"/>
  <c r="I615" i="18"/>
  <c r="H614" i="18"/>
  <c r="I614" i="18"/>
  <c r="H613" i="18"/>
  <c r="I613" i="18"/>
  <c r="H612" i="18"/>
  <c r="I612" i="18"/>
  <c r="H611" i="18"/>
  <c r="I611" i="18"/>
  <c r="H610" i="18"/>
  <c r="I610" i="18"/>
  <c r="H609" i="18"/>
  <c r="I609" i="18"/>
  <c r="H608" i="18"/>
  <c r="I608" i="18"/>
  <c r="H607" i="18"/>
  <c r="I607" i="18"/>
  <c r="H606" i="18"/>
  <c r="I606" i="18"/>
  <c r="H605" i="18"/>
  <c r="I605" i="18"/>
  <c r="H604" i="18"/>
  <c r="I604" i="18"/>
  <c r="H603" i="18"/>
  <c r="I603" i="18"/>
  <c r="H602" i="18"/>
  <c r="I602" i="18"/>
  <c r="H601" i="18"/>
  <c r="I601" i="18"/>
  <c r="H600" i="18"/>
  <c r="I600" i="18"/>
  <c r="H599" i="18"/>
  <c r="I599" i="18"/>
  <c r="H598" i="18"/>
  <c r="I598" i="18"/>
  <c r="N28" i="6" l="1"/>
  <c r="H597" i="18" l="1"/>
  <c r="I597" i="18"/>
  <c r="H596" i="18"/>
  <c r="I596" i="18"/>
  <c r="H595" i="18"/>
  <c r="I595" i="18"/>
  <c r="H594" i="18"/>
  <c r="I594" i="18"/>
  <c r="H593" i="18"/>
  <c r="I593" i="18"/>
  <c r="H592" i="18"/>
  <c r="I592" i="18"/>
  <c r="H591" i="18"/>
  <c r="I591" i="18"/>
  <c r="H589" i="18"/>
  <c r="H590" i="18"/>
  <c r="I589" i="18"/>
  <c r="I590" i="18"/>
  <c r="H588" i="18"/>
  <c r="I588" i="18"/>
  <c r="H587" i="18"/>
  <c r="I587" i="18"/>
  <c r="H586" i="18"/>
  <c r="I586" i="18"/>
  <c r="H585" i="18"/>
  <c r="I585" i="18"/>
  <c r="H584" i="18"/>
  <c r="I584" i="18"/>
  <c r="H583" i="18"/>
  <c r="I583" i="18"/>
  <c r="H582" i="18"/>
  <c r="I582" i="18"/>
  <c r="H581" i="18"/>
  <c r="I581" i="18"/>
  <c r="H579" i="18"/>
  <c r="H580" i="18"/>
  <c r="I579" i="18"/>
  <c r="I580" i="18"/>
  <c r="H578" i="18"/>
  <c r="I578" i="18"/>
  <c r="H577" i="18"/>
  <c r="I577" i="18"/>
  <c r="H576" i="18"/>
  <c r="I576" i="18"/>
  <c r="H575" i="18"/>
  <c r="I575" i="18"/>
  <c r="H574" i="18"/>
  <c r="I574" i="18"/>
  <c r="H573" i="18"/>
  <c r="I573" i="18"/>
  <c r="H572" i="18"/>
  <c r="I572" i="18"/>
  <c r="H571" i="18"/>
  <c r="I571" i="18"/>
  <c r="H570" i="18"/>
  <c r="I570" i="18"/>
  <c r="H569" i="18"/>
  <c r="I569" i="18"/>
  <c r="H568" i="18"/>
  <c r="I568" i="18"/>
  <c r="H567" i="18"/>
  <c r="I567" i="18"/>
  <c r="H566" i="18"/>
  <c r="I566" i="18"/>
  <c r="H565" i="18"/>
  <c r="I565" i="18"/>
  <c r="H564" i="18"/>
  <c r="I564" i="18"/>
  <c r="H563" i="18"/>
  <c r="I563" i="18"/>
  <c r="H562" i="18"/>
  <c r="I562" i="18"/>
  <c r="H561" i="18"/>
  <c r="I561" i="18"/>
  <c r="H560" i="18"/>
  <c r="I560" i="18"/>
  <c r="H559" i="18"/>
  <c r="I559" i="18"/>
  <c r="H558" i="18"/>
  <c r="I558" i="18"/>
  <c r="H557" i="18"/>
  <c r="I557" i="18"/>
  <c r="H556" i="18"/>
  <c r="I556" i="18"/>
  <c r="H555" i="18"/>
  <c r="I555" i="18"/>
  <c r="H554" i="18"/>
  <c r="I554" i="18"/>
  <c r="H553" i="18"/>
  <c r="I553" i="18"/>
  <c r="H552" i="18"/>
  <c r="I552" i="18"/>
  <c r="H551" i="18"/>
  <c r="I551" i="18"/>
  <c r="H550" i="18"/>
  <c r="I550" i="18"/>
  <c r="H549" i="18"/>
  <c r="I549" i="18"/>
  <c r="H548" i="18"/>
  <c r="I548" i="18"/>
  <c r="H547" i="18"/>
  <c r="I547" i="18"/>
  <c r="H546" i="18"/>
  <c r="I546" i="18"/>
  <c r="H545" i="18"/>
  <c r="I545" i="18"/>
  <c r="H543" i="18"/>
  <c r="H544" i="18"/>
  <c r="I543" i="18"/>
  <c r="I544" i="18"/>
  <c r="H542" i="18"/>
  <c r="I542" i="18"/>
  <c r="H541" i="18"/>
  <c r="I541" i="18"/>
  <c r="H540" i="18"/>
  <c r="I540" i="18"/>
  <c r="H539" i="18"/>
  <c r="I539" i="18"/>
  <c r="H538" i="18"/>
  <c r="I538" i="18"/>
  <c r="H537" i="18"/>
  <c r="I537" i="18"/>
  <c r="H536" i="18"/>
  <c r="I536" i="18"/>
  <c r="H535" i="18"/>
  <c r="I535" i="18"/>
  <c r="H534" i="18"/>
  <c r="I534" i="18"/>
  <c r="H533" i="18"/>
  <c r="I533" i="18"/>
  <c r="H532" i="18"/>
  <c r="I532" i="18"/>
  <c r="H531" i="18"/>
  <c r="I531" i="18"/>
  <c r="H529" i="18"/>
  <c r="H530" i="18"/>
  <c r="I529" i="18"/>
  <c r="I530" i="18"/>
  <c r="H528" i="18"/>
  <c r="I528" i="18"/>
  <c r="H527" i="18"/>
  <c r="I527" i="18"/>
  <c r="H526" i="18"/>
  <c r="I526" i="18"/>
  <c r="H524" i="18"/>
  <c r="H525" i="18"/>
  <c r="I524" i="18"/>
  <c r="I525" i="18"/>
  <c r="H523" i="18"/>
  <c r="I523" i="18"/>
  <c r="H522" i="18"/>
  <c r="I522" i="18"/>
  <c r="H521" i="18"/>
  <c r="I521" i="18"/>
  <c r="H520" i="18"/>
  <c r="I520" i="18"/>
  <c r="H519" i="18"/>
  <c r="I519" i="18"/>
  <c r="H518" i="18"/>
  <c r="I518" i="18"/>
  <c r="H517" i="18"/>
  <c r="I517" i="18"/>
  <c r="H516" i="18"/>
  <c r="I516" i="18"/>
  <c r="H515" i="18"/>
  <c r="I515" i="18"/>
  <c r="H514" i="18"/>
  <c r="I514" i="18"/>
  <c r="H513" i="18"/>
  <c r="I513" i="18"/>
  <c r="H512" i="18"/>
  <c r="I512" i="18"/>
  <c r="H511" i="18"/>
  <c r="I511" i="18"/>
  <c r="H510" i="18"/>
  <c r="I510" i="18"/>
  <c r="H509" i="18"/>
  <c r="I509" i="18"/>
  <c r="H508" i="18"/>
  <c r="I508" i="18"/>
  <c r="H507" i="18"/>
  <c r="I507" i="18"/>
  <c r="H505" i="18"/>
  <c r="H506" i="18"/>
  <c r="I505" i="18"/>
  <c r="I506" i="18"/>
  <c r="H504" i="18"/>
  <c r="I504" i="18"/>
  <c r="H503" i="18"/>
  <c r="I503" i="18"/>
  <c r="H502" i="18"/>
  <c r="I502" i="18"/>
  <c r="H501" i="18"/>
  <c r="I501" i="18"/>
  <c r="H500" i="18"/>
  <c r="I500" i="18"/>
  <c r="H499" i="18"/>
  <c r="I499" i="18"/>
  <c r="H498" i="18"/>
  <c r="I498" i="18"/>
  <c r="H497" i="18"/>
  <c r="I497" i="18"/>
  <c r="H496" i="18"/>
  <c r="I496" i="18"/>
  <c r="H495" i="18"/>
  <c r="I495" i="18"/>
  <c r="H494" i="18"/>
  <c r="I494" i="18"/>
  <c r="H493" i="18"/>
  <c r="I493" i="18"/>
  <c r="H492" i="18"/>
  <c r="I492" i="18"/>
  <c r="H490" i="18"/>
  <c r="H491" i="18"/>
  <c r="I490" i="18"/>
  <c r="I491" i="18"/>
  <c r="H489" i="18"/>
  <c r="I489" i="18"/>
  <c r="H488" i="18"/>
  <c r="I488" i="18"/>
  <c r="H487" i="18"/>
  <c r="I487" i="18"/>
  <c r="H486" i="18"/>
  <c r="I486" i="18"/>
  <c r="H485" i="18"/>
  <c r="I485" i="18"/>
  <c r="H484" i="18"/>
  <c r="I484" i="18"/>
  <c r="H483" i="18"/>
  <c r="I483" i="18"/>
  <c r="H482" i="18"/>
  <c r="I482" i="18"/>
  <c r="H481" i="18"/>
  <c r="I481" i="18"/>
  <c r="H480" i="18"/>
  <c r="I480" i="18"/>
  <c r="H478" i="18"/>
  <c r="H479" i="18"/>
  <c r="I478" i="18"/>
  <c r="I479" i="18"/>
  <c r="H477" i="18"/>
  <c r="I477" i="18"/>
  <c r="H476" i="18"/>
  <c r="I476" i="18"/>
  <c r="H475" i="18"/>
  <c r="I475" i="18"/>
  <c r="H474" i="18"/>
  <c r="I474" i="18"/>
  <c r="H473" i="18"/>
  <c r="I473" i="18"/>
  <c r="H472" i="18"/>
  <c r="I472" i="18"/>
  <c r="H471" i="18"/>
  <c r="I471" i="18"/>
  <c r="H470" i="18"/>
  <c r="I470" i="18"/>
  <c r="H469" i="18"/>
  <c r="I469" i="18"/>
  <c r="H468" i="18"/>
  <c r="I468" i="18"/>
  <c r="H467" i="18"/>
  <c r="I467" i="18"/>
  <c r="H466" i="18"/>
  <c r="I466" i="18"/>
  <c r="H465" i="18"/>
  <c r="I465" i="18"/>
  <c r="H464" i="18"/>
  <c r="I464" i="18"/>
  <c r="H463" i="18"/>
  <c r="I463" i="18"/>
  <c r="H462" i="18"/>
  <c r="I462" i="18"/>
  <c r="H461" i="18"/>
  <c r="I461" i="18"/>
  <c r="H460" i="18"/>
  <c r="I460" i="18"/>
  <c r="H459" i="18"/>
  <c r="I459" i="18"/>
  <c r="H458" i="18"/>
  <c r="I458" i="18"/>
  <c r="H457" i="18"/>
  <c r="I457" i="18"/>
  <c r="H456" i="18"/>
  <c r="I456" i="18"/>
  <c r="H455" i="18"/>
  <c r="I455" i="18"/>
  <c r="H454" i="18"/>
  <c r="I454" i="18"/>
  <c r="H453" i="18"/>
  <c r="I453" i="18"/>
  <c r="H451" i="18"/>
  <c r="H452" i="18"/>
  <c r="I451" i="18"/>
  <c r="I452" i="18"/>
  <c r="H450" i="18"/>
  <c r="I450" i="18"/>
  <c r="H449" i="18"/>
  <c r="I449" i="18"/>
  <c r="I300" i="18"/>
  <c r="I301" i="18"/>
  <c r="I302" i="18"/>
  <c r="I303" i="18"/>
  <c r="I304" i="18"/>
  <c r="I305" i="18"/>
  <c r="I306" i="18"/>
  <c r="I307" i="18"/>
  <c r="I308" i="18"/>
  <c r="I309" i="18"/>
  <c r="I310" i="18"/>
  <c r="I311" i="18"/>
  <c r="I312" i="18"/>
  <c r="I313" i="18"/>
  <c r="I314" i="18"/>
  <c r="I315" i="18"/>
  <c r="I316" i="18"/>
  <c r="I317" i="18"/>
  <c r="I318" i="18"/>
  <c r="I319" i="18"/>
  <c r="I320" i="18"/>
  <c r="I321" i="18"/>
  <c r="I322" i="18"/>
  <c r="I323" i="18"/>
  <c r="I324" i="18"/>
  <c r="I325" i="18"/>
  <c r="I326" i="18"/>
  <c r="I327" i="18"/>
  <c r="I328" i="18"/>
  <c r="I329" i="18"/>
  <c r="I330" i="18"/>
  <c r="I331" i="18"/>
  <c r="I332" i="18"/>
  <c r="I333" i="18"/>
  <c r="I334" i="18"/>
  <c r="I335" i="18"/>
  <c r="I336" i="18"/>
  <c r="I337" i="18"/>
  <c r="I338" i="18"/>
  <c r="I339" i="18"/>
  <c r="I340" i="18"/>
  <c r="I341" i="18"/>
  <c r="I342" i="18"/>
  <c r="I343" i="18"/>
  <c r="I344" i="18"/>
  <c r="I345" i="18"/>
  <c r="I346" i="18"/>
  <c r="I347" i="18"/>
  <c r="I348" i="18"/>
  <c r="I349" i="18"/>
  <c r="I350" i="18"/>
  <c r="I351" i="18"/>
  <c r="I352" i="18"/>
  <c r="I353" i="18"/>
  <c r="I354" i="18"/>
  <c r="I355" i="18"/>
  <c r="I356" i="18"/>
  <c r="I357" i="18"/>
  <c r="I358" i="18"/>
  <c r="I359" i="18"/>
  <c r="I360" i="18"/>
  <c r="I361" i="18"/>
  <c r="I362" i="18"/>
  <c r="I363" i="18"/>
  <c r="I364" i="18"/>
  <c r="I365" i="18"/>
  <c r="I366" i="18"/>
  <c r="I367" i="18"/>
  <c r="I368" i="18"/>
  <c r="I369" i="18"/>
  <c r="I370" i="18"/>
  <c r="I371" i="18"/>
  <c r="I372" i="18"/>
  <c r="I373" i="18"/>
  <c r="I374" i="18"/>
  <c r="I375" i="18"/>
  <c r="I376" i="18"/>
  <c r="I377" i="18"/>
  <c r="I378" i="18"/>
  <c r="I379" i="18"/>
  <c r="I380" i="18"/>
  <c r="I381" i="18"/>
  <c r="I382" i="18"/>
  <c r="I383" i="18"/>
  <c r="I384" i="18"/>
  <c r="I385" i="18"/>
  <c r="I386" i="18"/>
  <c r="I387" i="18"/>
  <c r="I388" i="18"/>
  <c r="I389" i="18"/>
  <c r="I390" i="18"/>
  <c r="I391" i="18"/>
  <c r="I392" i="18"/>
  <c r="I393" i="18"/>
  <c r="I394" i="18"/>
  <c r="I395" i="18"/>
  <c r="I396" i="18"/>
  <c r="I397" i="18"/>
  <c r="I398" i="18"/>
  <c r="I399" i="18"/>
  <c r="I400" i="18"/>
  <c r="I401" i="18"/>
  <c r="I402" i="18"/>
  <c r="I403" i="18"/>
  <c r="I404" i="18"/>
  <c r="I405" i="18"/>
  <c r="I406" i="18"/>
  <c r="I407" i="18"/>
  <c r="I408" i="18"/>
  <c r="I409" i="18"/>
  <c r="I410" i="18"/>
  <c r="I411" i="18"/>
  <c r="I412" i="18"/>
  <c r="I413" i="18"/>
  <c r="I414" i="18"/>
  <c r="I415" i="18"/>
  <c r="I416" i="18"/>
  <c r="I417" i="18"/>
  <c r="I418" i="18"/>
  <c r="I419" i="18"/>
  <c r="I420" i="18"/>
  <c r="I421" i="18"/>
  <c r="I422" i="18"/>
  <c r="I423" i="18"/>
  <c r="I424" i="18"/>
  <c r="I425" i="18"/>
  <c r="I426" i="18"/>
  <c r="I427" i="18"/>
  <c r="I428" i="18"/>
  <c r="I429" i="18"/>
  <c r="I430" i="18"/>
  <c r="I431" i="18"/>
  <c r="I432" i="18"/>
  <c r="I433" i="18"/>
  <c r="I434" i="18"/>
  <c r="I435" i="18"/>
  <c r="I436" i="18"/>
  <c r="I437" i="18"/>
  <c r="I438" i="18"/>
  <c r="I439" i="18"/>
  <c r="I440" i="18"/>
  <c r="I441" i="18"/>
  <c r="I442" i="18"/>
  <c r="I443" i="18"/>
  <c r="I444" i="18"/>
  <c r="I445" i="18"/>
  <c r="I446" i="18"/>
  <c r="I447" i="18"/>
  <c r="I448" i="18"/>
  <c r="H301" i="18"/>
  <c r="H302" i="18"/>
  <c r="H303" i="18"/>
  <c r="H304" i="18"/>
  <c r="H305" i="18"/>
  <c r="H306" i="18"/>
  <c r="H307" i="18"/>
  <c r="H308" i="18"/>
  <c r="H309" i="18"/>
  <c r="H310" i="18"/>
  <c r="H311" i="18"/>
  <c r="H312" i="18"/>
  <c r="H313" i="18"/>
  <c r="H314" i="18"/>
  <c r="H315" i="18"/>
  <c r="H316" i="18"/>
  <c r="H317" i="18"/>
  <c r="H318" i="18"/>
  <c r="H319" i="18"/>
  <c r="H320" i="18"/>
  <c r="H321" i="18"/>
  <c r="H322" i="18"/>
  <c r="H323" i="18"/>
  <c r="H324" i="18"/>
  <c r="H325" i="18"/>
  <c r="H326" i="18"/>
  <c r="H327" i="18"/>
  <c r="H328" i="18"/>
  <c r="H329" i="18"/>
  <c r="H330" i="18"/>
  <c r="H331" i="18"/>
  <c r="H332" i="18"/>
  <c r="H333" i="18"/>
  <c r="H334" i="18"/>
  <c r="H335" i="18"/>
  <c r="H336" i="18"/>
  <c r="H337" i="18"/>
  <c r="H338" i="18"/>
  <c r="H339" i="18"/>
  <c r="H340" i="18"/>
  <c r="H341" i="18"/>
  <c r="H342" i="18"/>
  <c r="H343" i="18"/>
  <c r="H344" i="18"/>
  <c r="H345" i="18"/>
  <c r="H346" i="18"/>
  <c r="H347" i="18"/>
  <c r="H348" i="18"/>
  <c r="H349" i="18"/>
  <c r="H350" i="18"/>
  <c r="H351" i="18"/>
  <c r="H352" i="18"/>
  <c r="H353" i="18"/>
  <c r="H354" i="18"/>
  <c r="H355" i="18"/>
  <c r="H356" i="18"/>
  <c r="H357" i="18"/>
  <c r="H358" i="18"/>
  <c r="H359" i="18"/>
  <c r="H360" i="18"/>
  <c r="H361" i="18"/>
  <c r="H362" i="18"/>
  <c r="H363" i="18"/>
  <c r="H364" i="18"/>
  <c r="H365" i="18"/>
  <c r="H366" i="18"/>
  <c r="H367" i="18"/>
  <c r="H368" i="18"/>
  <c r="H369" i="18"/>
  <c r="H370" i="18"/>
  <c r="H371" i="18"/>
  <c r="H372" i="18"/>
  <c r="H373" i="18"/>
  <c r="H374" i="18"/>
  <c r="H375" i="18"/>
  <c r="H376" i="18"/>
  <c r="H377" i="18"/>
  <c r="H378" i="18"/>
  <c r="H379" i="18"/>
  <c r="H380" i="18"/>
  <c r="H381" i="18"/>
  <c r="H382" i="18"/>
  <c r="H383" i="18"/>
  <c r="H384" i="18"/>
  <c r="H385" i="18"/>
  <c r="H386" i="18"/>
  <c r="H387" i="18"/>
  <c r="H388" i="18"/>
  <c r="H389" i="18"/>
  <c r="H390" i="18"/>
  <c r="H391" i="18"/>
  <c r="H392" i="18"/>
  <c r="H393" i="18"/>
  <c r="H394" i="18"/>
  <c r="H395" i="18"/>
  <c r="H396" i="18"/>
  <c r="H397" i="18"/>
  <c r="H398" i="18"/>
  <c r="H399" i="18"/>
  <c r="H400" i="18"/>
  <c r="H401" i="18"/>
  <c r="H402" i="18"/>
  <c r="H403" i="18"/>
  <c r="H404" i="18"/>
  <c r="H405" i="18"/>
  <c r="H406" i="18"/>
  <c r="H407" i="18"/>
  <c r="H408" i="18"/>
  <c r="H409" i="18"/>
  <c r="H410" i="18"/>
  <c r="H411" i="18"/>
  <c r="H412" i="18"/>
  <c r="H413" i="18"/>
  <c r="H414" i="18"/>
  <c r="H415" i="18"/>
  <c r="H416" i="18"/>
  <c r="H417" i="18"/>
  <c r="H418" i="18"/>
  <c r="H419" i="18"/>
  <c r="H420" i="18"/>
  <c r="H421" i="18"/>
  <c r="H422" i="18"/>
  <c r="H423" i="18"/>
  <c r="H424" i="18"/>
  <c r="H425" i="18"/>
  <c r="H426" i="18"/>
  <c r="H427" i="18"/>
  <c r="H428" i="18"/>
  <c r="H429" i="18"/>
  <c r="H430" i="18"/>
  <c r="H431" i="18"/>
  <c r="H432" i="18"/>
  <c r="H433" i="18"/>
  <c r="H434" i="18"/>
  <c r="H435" i="18"/>
  <c r="H436" i="18"/>
  <c r="H437" i="18"/>
  <c r="H438" i="18"/>
  <c r="H439" i="18"/>
  <c r="H440" i="18"/>
  <c r="H441" i="18"/>
  <c r="H442" i="18"/>
  <c r="H443" i="18"/>
  <c r="H444" i="18"/>
  <c r="H445" i="18"/>
  <c r="H446" i="18"/>
  <c r="H447" i="18"/>
  <c r="H448" i="18"/>
  <c r="H300" i="18"/>
  <c r="H162" i="18" l="1"/>
  <c r="I162" i="18"/>
  <c r="H163" i="18"/>
  <c r="I163" i="18"/>
  <c r="H164" i="18"/>
  <c r="I164" i="18"/>
  <c r="H165" i="18"/>
  <c r="I165" i="18"/>
  <c r="H166" i="18"/>
  <c r="I166" i="18"/>
  <c r="H167" i="18"/>
  <c r="I167" i="18"/>
  <c r="H168" i="18"/>
  <c r="I168" i="18"/>
  <c r="H169" i="18"/>
  <c r="I169" i="18"/>
  <c r="H170" i="18"/>
  <c r="I170" i="18"/>
  <c r="H171" i="18"/>
  <c r="I171" i="18"/>
  <c r="H172" i="18"/>
  <c r="I172" i="18"/>
  <c r="H173" i="18"/>
  <c r="I173" i="18"/>
  <c r="H174" i="18"/>
  <c r="I174" i="18"/>
  <c r="H175" i="18"/>
  <c r="I175" i="18"/>
  <c r="H176" i="18"/>
  <c r="I176" i="18"/>
  <c r="H177" i="18"/>
  <c r="I177" i="18"/>
  <c r="H178" i="18"/>
  <c r="I178" i="18"/>
  <c r="H179" i="18"/>
  <c r="I179" i="18"/>
  <c r="H180" i="18"/>
  <c r="I180" i="18"/>
  <c r="H181" i="18"/>
  <c r="I181" i="18"/>
  <c r="H182" i="18"/>
  <c r="I182" i="18"/>
  <c r="H183" i="18"/>
  <c r="I183" i="18"/>
  <c r="H184" i="18"/>
  <c r="I184" i="18"/>
  <c r="H185" i="18"/>
  <c r="I185" i="18"/>
  <c r="H186" i="18"/>
  <c r="I186" i="18"/>
  <c r="H187" i="18"/>
  <c r="I187" i="18"/>
  <c r="H188" i="18"/>
  <c r="I188" i="18"/>
  <c r="H189" i="18"/>
  <c r="I189" i="18"/>
  <c r="H190" i="18"/>
  <c r="I190" i="18"/>
  <c r="H191" i="18"/>
  <c r="I191" i="18"/>
  <c r="H192" i="18"/>
  <c r="I192" i="18"/>
  <c r="H193" i="18"/>
  <c r="I193" i="18"/>
  <c r="H194" i="18"/>
  <c r="I194" i="18"/>
  <c r="H195" i="18"/>
  <c r="I195" i="18"/>
  <c r="H196" i="18"/>
  <c r="I196" i="18"/>
  <c r="H197" i="18"/>
  <c r="I197" i="18"/>
  <c r="H198" i="18"/>
  <c r="I198" i="18"/>
  <c r="H199" i="18"/>
  <c r="I199" i="18"/>
  <c r="H200" i="18"/>
  <c r="I200" i="18"/>
  <c r="H201" i="18"/>
  <c r="I201" i="18"/>
  <c r="H202" i="18"/>
  <c r="I202" i="18"/>
  <c r="H203" i="18"/>
  <c r="I203" i="18"/>
  <c r="H204" i="18"/>
  <c r="I204" i="18"/>
  <c r="H205" i="18"/>
  <c r="I205" i="18"/>
  <c r="H206" i="18"/>
  <c r="I206" i="18"/>
  <c r="H207" i="18"/>
  <c r="I207" i="18"/>
  <c r="H208" i="18"/>
  <c r="I208" i="18"/>
  <c r="H209" i="18"/>
  <c r="I209" i="18"/>
  <c r="H210" i="18"/>
  <c r="I210" i="18"/>
  <c r="H211" i="18"/>
  <c r="I211" i="18"/>
  <c r="H212" i="18"/>
  <c r="I212" i="18"/>
  <c r="H213" i="18"/>
  <c r="I213" i="18"/>
  <c r="H214" i="18"/>
  <c r="I214" i="18"/>
  <c r="H215" i="18"/>
  <c r="I215" i="18"/>
  <c r="H216" i="18"/>
  <c r="I216" i="18"/>
  <c r="H217" i="18"/>
  <c r="I217" i="18"/>
  <c r="H218" i="18"/>
  <c r="I218" i="18"/>
  <c r="H219" i="18"/>
  <c r="I219" i="18"/>
  <c r="H220" i="18"/>
  <c r="I220" i="18"/>
  <c r="H221" i="18"/>
  <c r="I221" i="18"/>
  <c r="H222" i="18"/>
  <c r="I222" i="18"/>
  <c r="H223" i="18"/>
  <c r="I223" i="18"/>
  <c r="H224" i="18"/>
  <c r="I224" i="18"/>
  <c r="H225" i="18"/>
  <c r="I225" i="18"/>
  <c r="H226" i="18"/>
  <c r="I226" i="18"/>
  <c r="H227" i="18"/>
  <c r="I227" i="18"/>
  <c r="H228" i="18"/>
  <c r="I228" i="18"/>
  <c r="H229" i="18"/>
  <c r="I229" i="18"/>
  <c r="H230" i="18"/>
  <c r="I230" i="18"/>
  <c r="H231" i="18"/>
  <c r="I231" i="18"/>
  <c r="H232" i="18"/>
  <c r="I232" i="18"/>
  <c r="H233" i="18"/>
  <c r="I233" i="18"/>
  <c r="H234" i="18"/>
  <c r="I234" i="18"/>
  <c r="H235" i="18"/>
  <c r="I235" i="18"/>
  <c r="H236" i="18"/>
  <c r="I236" i="18"/>
  <c r="H237" i="18"/>
  <c r="I237" i="18"/>
  <c r="H238" i="18"/>
  <c r="I238" i="18"/>
  <c r="H239" i="18"/>
  <c r="I239" i="18"/>
  <c r="H240" i="18"/>
  <c r="I240" i="18"/>
  <c r="H241" i="18"/>
  <c r="I241" i="18"/>
  <c r="H242" i="18"/>
  <c r="I242" i="18"/>
  <c r="H243" i="18"/>
  <c r="I243" i="18"/>
  <c r="H244" i="18"/>
  <c r="I244" i="18"/>
  <c r="H245" i="18"/>
  <c r="I245" i="18"/>
  <c r="H246" i="18"/>
  <c r="I246" i="18"/>
  <c r="H247" i="18"/>
  <c r="I247" i="18"/>
  <c r="H248" i="18"/>
  <c r="I248" i="18"/>
  <c r="H249" i="18"/>
  <c r="I249" i="18"/>
  <c r="H250" i="18"/>
  <c r="I250" i="18"/>
  <c r="H251" i="18"/>
  <c r="I251" i="18"/>
  <c r="H252" i="18"/>
  <c r="I252" i="18"/>
  <c r="H253" i="18"/>
  <c r="I253" i="18"/>
  <c r="H254" i="18"/>
  <c r="I254" i="18"/>
  <c r="H255" i="18"/>
  <c r="I255" i="18"/>
  <c r="H256" i="18"/>
  <c r="I256" i="18"/>
  <c r="H257" i="18"/>
  <c r="I257" i="18"/>
  <c r="H258" i="18"/>
  <c r="I258" i="18"/>
  <c r="H259" i="18"/>
  <c r="I259" i="18"/>
  <c r="H260" i="18"/>
  <c r="I260" i="18"/>
  <c r="H261" i="18"/>
  <c r="I261" i="18"/>
  <c r="H262" i="18"/>
  <c r="I262" i="18"/>
  <c r="H263" i="18"/>
  <c r="I263" i="18"/>
  <c r="H264" i="18"/>
  <c r="I264" i="18"/>
  <c r="H265" i="18"/>
  <c r="I265" i="18"/>
  <c r="H266" i="18"/>
  <c r="I266" i="18"/>
  <c r="H267" i="18"/>
  <c r="I267" i="18"/>
  <c r="H268" i="18"/>
  <c r="I268" i="18"/>
  <c r="H269" i="18"/>
  <c r="I269" i="18"/>
  <c r="H270" i="18"/>
  <c r="I270" i="18"/>
  <c r="H271" i="18"/>
  <c r="I271" i="18"/>
  <c r="H272" i="18"/>
  <c r="I272" i="18"/>
  <c r="H273" i="18"/>
  <c r="I273" i="18"/>
  <c r="H274" i="18"/>
  <c r="I274" i="18"/>
  <c r="H275" i="18"/>
  <c r="I275" i="18"/>
  <c r="H276" i="18"/>
  <c r="I276" i="18"/>
  <c r="H277" i="18"/>
  <c r="I277" i="18"/>
  <c r="H278" i="18"/>
  <c r="I278" i="18"/>
  <c r="H279" i="18"/>
  <c r="I279" i="18"/>
  <c r="H280" i="18"/>
  <c r="I280" i="18"/>
  <c r="H281" i="18"/>
  <c r="I281" i="18"/>
  <c r="H282" i="18"/>
  <c r="I282" i="18"/>
  <c r="H283" i="18"/>
  <c r="I283" i="18"/>
  <c r="H284" i="18"/>
  <c r="I284" i="18"/>
  <c r="H285" i="18"/>
  <c r="I285" i="18"/>
  <c r="H286" i="18"/>
  <c r="I286" i="18"/>
  <c r="H287" i="18"/>
  <c r="I287" i="18"/>
  <c r="H288" i="18"/>
  <c r="I288" i="18"/>
  <c r="H289" i="18"/>
  <c r="I289" i="18"/>
  <c r="H290" i="18"/>
  <c r="I290" i="18"/>
  <c r="H291" i="18"/>
  <c r="I291" i="18"/>
  <c r="H292" i="18"/>
  <c r="I292" i="18"/>
  <c r="H293" i="18"/>
  <c r="I293" i="18"/>
  <c r="H294" i="18"/>
  <c r="I294" i="18"/>
  <c r="H295" i="18"/>
  <c r="I295" i="18"/>
  <c r="H296" i="18"/>
  <c r="I296" i="18"/>
  <c r="H297" i="18"/>
  <c r="I297" i="18"/>
  <c r="H298" i="18"/>
  <c r="I298" i="18"/>
  <c r="H299" i="18"/>
  <c r="I299" i="18"/>
  <c r="H151" i="18"/>
  <c r="I151" i="18"/>
  <c r="H152" i="18"/>
  <c r="I152" i="18"/>
  <c r="H153" i="18"/>
  <c r="I153" i="18"/>
  <c r="H154" i="18"/>
  <c r="I154" i="18"/>
  <c r="H155" i="18"/>
  <c r="I155" i="18"/>
  <c r="H156" i="18"/>
  <c r="I156" i="18"/>
  <c r="H157" i="18"/>
  <c r="I157" i="18"/>
  <c r="H158" i="18"/>
  <c r="I158" i="18"/>
  <c r="H159" i="18"/>
  <c r="I159" i="18"/>
  <c r="H160" i="18"/>
  <c r="I160" i="18"/>
  <c r="H161" i="18"/>
  <c r="I161" i="18"/>
  <c r="C34" i="17" l="1"/>
  <c r="N16" i="12" l="1"/>
  <c r="N17" i="12"/>
  <c r="N11" i="12"/>
  <c r="N12" i="12"/>
  <c r="N16" i="19"/>
  <c r="N17" i="19"/>
  <c r="N11" i="19"/>
  <c r="N12" i="19"/>
  <c r="N9" i="17"/>
  <c r="N10" i="17"/>
  <c r="N11" i="17"/>
  <c r="N12" i="17"/>
  <c r="N13" i="17"/>
  <c r="N14" i="17"/>
  <c r="N15" i="17"/>
  <c r="N16" i="17"/>
  <c r="N17" i="17"/>
  <c r="N18" i="17"/>
  <c r="N19" i="17"/>
  <c r="N20" i="17"/>
  <c r="N21" i="17"/>
  <c r="N22" i="17"/>
  <c r="N23" i="17"/>
  <c r="N24" i="17"/>
  <c r="N25" i="17"/>
  <c r="N26" i="17"/>
  <c r="N27" i="17"/>
  <c r="N28" i="17"/>
  <c r="N29" i="17"/>
  <c r="N30" i="17"/>
  <c r="N31" i="17"/>
  <c r="N32" i="17"/>
  <c r="I2" i="18" l="1"/>
  <c r="I3" i="18"/>
  <c r="I4" i="18"/>
  <c r="I5" i="18"/>
  <c r="I6" i="18"/>
  <c r="I7" i="18"/>
  <c r="I8" i="18"/>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79" i="18"/>
  <c r="I80" i="18"/>
  <c r="I81" i="18"/>
  <c r="I82" i="18"/>
  <c r="I83" i="18"/>
  <c r="I84" i="18"/>
  <c r="I85" i="18"/>
  <c r="I86" i="18"/>
  <c r="I87" i="18"/>
  <c r="I88" i="18"/>
  <c r="I89" i="18"/>
  <c r="I90" i="18"/>
  <c r="I91" i="18"/>
  <c r="I92" i="18"/>
  <c r="I93" i="18"/>
  <c r="I94" i="18"/>
  <c r="I95" i="18"/>
  <c r="I96" i="18"/>
  <c r="I97" i="18"/>
  <c r="I98" i="18"/>
  <c r="I99" i="18"/>
  <c r="I100" i="18"/>
  <c r="I101" i="18"/>
  <c r="I102" i="18"/>
  <c r="I103" i="18"/>
  <c r="I104" i="18"/>
  <c r="I105" i="18"/>
  <c r="I106" i="18"/>
  <c r="I107" i="18"/>
  <c r="I108" i="18"/>
  <c r="I109" i="18"/>
  <c r="I110" i="18"/>
  <c r="I111" i="18"/>
  <c r="I112" i="18"/>
  <c r="I113" i="18"/>
  <c r="I114" i="18"/>
  <c r="I115" i="18"/>
  <c r="I116" i="18"/>
  <c r="I117" i="18"/>
  <c r="I118" i="18"/>
  <c r="I119" i="18"/>
  <c r="I120" i="18"/>
  <c r="I121" i="18"/>
  <c r="I122" i="18"/>
  <c r="I123" i="18"/>
  <c r="I124" i="18"/>
  <c r="I125" i="18"/>
  <c r="I126" i="18"/>
  <c r="I127" i="18"/>
  <c r="I128" i="18"/>
  <c r="I129" i="18"/>
  <c r="I130" i="18"/>
  <c r="I131" i="18"/>
  <c r="I132" i="18"/>
  <c r="I133" i="18"/>
  <c r="I134" i="18"/>
  <c r="I135" i="18"/>
  <c r="I136" i="18"/>
  <c r="I137" i="18"/>
  <c r="I138" i="18"/>
  <c r="I139" i="18"/>
  <c r="I140" i="18"/>
  <c r="I141" i="18"/>
  <c r="I142" i="18"/>
  <c r="I143" i="18"/>
  <c r="I144" i="18"/>
  <c r="I145" i="18"/>
  <c r="I146" i="18"/>
  <c r="I147" i="18"/>
  <c r="I148" i="18"/>
  <c r="I149" i="18"/>
  <c r="I150" i="18"/>
  <c r="N14" i="19"/>
  <c r="N9" i="19"/>
  <c r="N10" i="19"/>
  <c r="N13" i="19"/>
  <c r="N15" i="19"/>
  <c r="N18" i="19"/>
  <c r="N19" i="19"/>
  <c r="N20" i="19"/>
  <c r="N21" i="19"/>
  <c r="B23" i="19"/>
  <c r="C23" i="19"/>
  <c r="D23" i="19"/>
  <c r="E23" i="19"/>
  <c r="F23" i="19"/>
  <c r="G23" i="19"/>
  <c r="H23" i="19"/>
  <c r="I23" i="19"/>
  <c r="K23" i="19"/>
  <c r="L23" i="19"/>
  <c r="M23" i="19"/>
  <c r="H2" i="18"/>
  <c r="H3" i="18"/>
  <c r="H4" i="18"/>
  <c r="H5" i="18"/>
  <c r="H6" i="18"/>
  <c r="H7" i="18"/>
  <c r="H8" i="18"/>
  <c r="H9" i="18"/>
  <c r="H10" i="18"/>
  <c r="H11" i="18"/>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H53" i="18"/>
  <c r="H54" i="18"/>
  <c r="H55" i="18"/>
  <c r="H56" i="18"/>
  <c r="H57" i="18"/>
  <c r="H58" i="18"/>
  <c r="H59" i="18"/>
  <c r="H60" i="18"/>
  <c r="H61" i="18"/>
  <c r="H62" i="18"/>
  <c r="H63" i="18"/>
  <c r="H64" i="18"/>
  <c r="H65" i="18"/>
  <c r="H66" i="18"/>
  <c r="H67" i="18"/>
  <c r="H68" i="18"/>
  <c r="H69" i="18"/>
  <c r="H70" i="18"/>
  <c r="H71" i="18"/>
  <c r="H72" i="18"/>
  <c r="H73" i="18"/>
  <c r="H74" i="18"/>
  <c r="H75" i="18"/>
  <c r="H76" i="18"/>
  <c r="H77" i="18"/>
  <c r="H78" i="18"/>
  <c r="H79" i="18"/>
  <c r="H80" i="18"/>
  <c r="H81" i="18"/>
  <c r="H82" i="18"/>
  <c r="H83" i="18"/>
  <c r="H84" i="18"/>
  <c r="H85" i="18"/>
  <c r="H86" i="18"/>
  <c r="H87" i="18"/>
  <c r="H88" i="18"/>
  <c r="H89" i="18"/>
  <c r="H90" i="18"/>
  <c r="H91" i="18"/>
  <c r="H92" i="18"/>
  <c r="H93" i="18"/>
  <c r="H94" i="18"/>
  <c r="H95" i="18"/>
  <c r="H96" i="18"/>
  <c r="H97" i="18"/>
  <c r="H98" i="18"/>
  <c r="H99" i="18"/>
  <c r="H100" i="18"/>
  <c r="H101" i="18"/>
  <c r="H102" i="18"/>
  <c r="H103" i="18"/>
  <c r="H104" i="18"/>
  <c r="H105" i="18"/>
  <c r="H106" i="18"/>
  <c r="H107" i="18"/>
  <c r="H108" i="18"/>
  <c r="H109" i="18"/>
  <c r="H110" i="18"/>
  <c r="H111" i="18"/>
  <c r="H112" i="18"/>
  <c r="H113" i="18"/>
  <c r="H114" i="18"/>
  <c r="H115" i="18"/>
  <c r="H116" i="18"/>
  <c r="H117" i="18"/>
  <c r="H118" i="18"/>
  <c r="H119" i="18"/>
  <c r="H120" i="18"/>
  <c r="H121" i="18"/>
  <c r="H122" i="18"/>
  <c r="H123" i="18"/>
  <c r="H124" i="18"/>
  <c r="H125" i="18"/>
  <c r="H126" i="18"/>
  <c r="H127" i="18"/>
  <c r="H128" i="18"/>
  <c r="H129" i="18"/>
  <c r="H130" i="18"/>
  <c r="H131" i="18"/>
  <c r="H132" i="18"/>
  <c r="H133" i="18"/>
  <c r="H134" i="18"/>
  <c r="H135" i="18"/>
  <c r="H136" i="18"/>
  <c r="H137" i="18"/>
  <c r="H138" i="18"/>
  <c r="H139" i="18"/>
  <c r="H140" i="18"/>
  <c r="H141" i="18"/>
  <c r="H142" i="18"/>
  <c r="H143" i="18"/>
  <c r="H144" i="18"/>
  <c r="H145" i="18"/>
  <c r="H146" i="18"/>
  <c r="H147" i="18"/>
  <c r="H148" i="18"/>
  <c r="H149" i="18"/>
  <c r="H150" i="18"/>
  <c r="N7" i="5"/>
  <c r="N8" i="5"/>
  <c r="N9" i="5"/>
  <c r="N10" i="5"/>
  <c r="N11" i="5"/>
  <c r="N12" i="5"/>
  <c r="N13" i="5"/>
  <c r="N14" i="5"/>
  <c r="N15" i="5"/>
  <c r="N16" i="5"/>
  <c r="N17" i="5"/>
  <c r="N18" i="5"/>
  <c r="N19" i="5"/>
  <c r="N20" i="5"/>
  <c r="N21" i="5"/>
  <c r="N6" i="5"/>
  <c r="N24" i="5" l="1"/>
  <c r="N29" i="5" s="1"/>
  <c r="N23" i="19"/>
  <c r="M34" i="17"/>
  <c r="L34" i="17"/>
  <c r="K34" i="17"/>
  <c r="J34" i="17"/>
  <c r="I34" i="17"/>
  <c r="H34" i="17"/>
  <c r="G34" i="17"/>
  <c r="F34" i="17"/>
  <c r="E34" i="17"/>
  <c r="D34" i="17"/>
  <c r="B34" i="17"/>
  <c r="N34" i="17" l="1"/>
  <c r="K20" i="12"/>
  <c r="J20" i="12"/>
  <c r="I20" i="12"/>
  <c r="F24" i="6"/>
  <c r="C45" i="8" l="1"/>
  <c r="B24" i="5" l="1"/>
  <c r="N6" i="10"/>
  <c r="N16" i="10"/>
  <c r="N21" i="9"/>
  <c r="N22" i="9"/>
  <c r="N16" i="9"/>
  <c r="I23" i="14" l="1"/>
  <c r="H45" i="8" l="1"/>
  <c r="C23" i="14" l="1"/>
  <c r="D23" i="14"/>
  <c r="E23" i="14"/>
  <c r="F23" i="14"/>
  <c r="G23" i="14"/>
  <c r="H23" i="14"/>
  <c r="J23" i="14"/>
  <c r="K23" i="14"/>
  <c r="L23" i="14"/>
  <c r="M23" i="14"/>
  <c r="B23" i="14"/>
  <c r="N34" i="7" l="1"/>
  <c r="C20" i="12" l="1"/>
  <c r="D20" i="12"/>
  <c r="B20" i="12"/>
  <c r="N34" i="8" l="1"/>
  <c r="C38" i="8" l="1"/>
  <c r="D38" i="8"/>
  <c r="E38" i="8"/>
  <c r="F38" i="8"/>
  <c r="G38" i="8"/>
  <c r="H38" i="8"/>
  <c r="I38" i="8"/>
  <c r="J38" i="8"/>
  <c r="K38" i="8"/>
  <c r="L38" i="8"/>
  <c r="M38" i="8"/>
  <c r="B38" i="8"/>
  <c r="H23" i="15" l="1"/>
  <c r="B23" i="15"/>
  <c r="B24" i="14" s="1"/>
  <c r="M23" i="15" l="1"/>
  <c r="M24" i="14" s="1"/>
  <c r="L23" i="15"/>
  <c r="K23" i="15"/>
  <c r="J23" i="15"/>
  <c r="I23" i="15"/>
  <c r="G23" i="15"/>
  <c r="G24" i="14" s="1"/>
  <c r="F23" i="15"/>
  <c r="F24" i="14" s="1"/>
  <c r="E23" i="15"/>
  <c r="E24" i="14" s="1"/>
  <c r="D23" i="15"/>
  <c r="D24" i="14" s="1"/>
  <c r="C23" i="15"/>
  <c r="N21" i="15"/>
  <c r="N20" i="15"/>
  <c r="N19" i="15"/>
  <c r="N18" i="15"/>
  <c r="N17" i="15"/>
  <c r="N16" i="15"/>
  <c r="N15" i="15"/>
  <c r="N14" i="15"/>
  <c r="N13" i="15"/>
  <c r="N12" i="15"/>
  <c r="N11" i="15"/>
  <c r="N10" i="15"/>
  <c r="N9" i="15"/>
  <c r="N8" i="15"/>
  <c r="N7" i="15"/>
  <c r="N6" i="15"/>
  <c r="N5" i="15"/>
  <c r="N21" i="14"/>
  <c r="N20" i="14"/>
  <c r="N19" i="14"/>
  <c r="N18" i="14"/>
  <c r="N17" i="14"/>
  <c r="N16" i="14"/>
  <c r="N15" i="14"/>
  <c r="N14" i="14"/>
  <c r="N13" i="14"/>
  <c r="N12" i="14"/>
  <c r="N11" i="14"/>
  <c r="N10" i="14"/>
  <c r="N9" i="14"/>
  <c r="N8" i="14"/>
  <c r="N7" i="14"/>
  <c r="N6" i="14"/>
  <c r="N5" i="14"/>
  <c r="M20" i="12"/>
  <c r="L20" i="12"/>
  <c r="H20" i="12"/>
  <c r="G20" i="12"/>
  <c r="F20" i="12"/>
  <c r="E20" i="12"/>
  <c r="N18" i="12"/>
  <c r="N15" i="12"/>
  <c r="N14" i="12"/>
  <c r="N13" i="12"/>
  <c r="N10" i="12"/>
  <c r="N9" i="12"/>
  <c r="M24" i="10"/>
  <c r="K24" i="10"/>
  <c r="J24" i="10"/>
  <c r="I24" i="10"/>
  <c r="H24" i="10"/>
  <c r="G24" i="10"/>
  <c r="F24" i="10"/>
  <c r="E24" i="10"/>
  <c r="D24" i="10"/>
  <c r="C24" i="10"/>
  <c r="B24" i="10"/>
  <c r="N22" i="10"/>
  <c r="G25" i="4" s="1"/>
  <c r="N20" i="10"/>
  <c r="G23" i="4" s="1"/>
  <c r="N19" i="10"/>
  <c r="G22" i="4" s="1"/>
  <c r="N18" i="10"/>
  <c r="G21" i="4" s="1"/>
  <c r="N17" i="10"/>
  <c r="G20" i="4" s="1"/>
  <c r="G19" i="4"/>
  <c r="N15" i="10"/>
  <c r="G18" i="4" s="1"/>
  <c r="N14" i="10"/>
  <c r="G17" i="4" s="1"/>
  <c r="N13" i="10"/>
  <c r="G16" i="4" s="1"/>
  <c r="N12" i="10"/>
  <c r="G15" i="4" s="1"/>
  <c r="N11" i="10"/>
  <c r="G14" i="4" s="1"/>
  <c r="N10" i="10"/>
  <c r="G13" i="4" s="1"/>
  <c r="N9" i="10"/>
  <c r="G12" i="4" s="1"/>
  <c r="N8" i="10"/>
  <c r="G11" i="4" s="1"/>
  <c r="N7" i="10"/>
  <c r="G9" i="4"/>
  <c r="M24" i="9"/>
  <c r="L24" i="9"/>
  <c r="K24" i="9"/>
  <c r="J24" i="9"/>
  <c r="I24" i="9"/>
  <c r="H24" i="9"/>
  <c r="G24" i="9"/>
  <c r="F24" i="9"/>
  <c r="E24" i="9"/>
  <c r="D24" i="9"/>
  <c r="C24" i="9"/>
  <c r="B24" i="9"/>
  <c r="F25" i="4"/>
  <c r="F24" i="4"/>
  <c r="N20" i="9"/>
  <c r="F23" i="4" s="1"/>
  <c r="N19" i="9"/>
  <c r="F22" i="4" s="1"/>
  <c r="N18" i="9"/>
  <c r="F21" i="4" s="1"/>
  <c r="N17" i="9"/>
  <c r="F20" i="4" s="1"/>
  <c r="F19" i="4"/>
  <c r="N15" i="9"/>
  <c r="F18" i="4" s="1"/>
  <c r="N14" i="9"/>
  <c r="F17" i="4" s="1"/>
  <c r="N13" i="9"/>
  <c r="F16" i="4" s="1"/>
  <c r="N12" i="9"/>
  <c r="F15" i="4" s="1"/>
  <c r="N11" i="9"/>
  <c r="F14" i="4" s="1"/>
  <c r="N10" i="9"/>
  <c r="F13" i="4" s="1"/>
  <c r="N9" i="9"/>
  <c r="F12" i="4" s="1"/>
  <c r="N8" i="9"/>
  <c r="F11" i="4" s="1"/>
  <c r="N7" i="9"/>
  <c r="N6" i="9"/>
  <c r="F9" i="4" s="1"/>
  <c r="M45" i="8"/>
  <c r="L45" i="8"/>
  <c r="K45" i="8"/>
  <c r="J45" i="8"/>
  <c r="I45" i="8"/>
  <c r="G45" i="8"/>
  <c r="F45" i="8"/>
  <c r="E45" i="8"/>
  <c r="D45" i="8"/>
  <c r="B45" i="8"/>
  <c r="N44" i="8"/>
  <c r="N43" i="8"/>
  <c r="N42" i="8"/>
  <c r="N41" i="8"/>
  <c r="N37" i="8"/>
  <c r="N36" i="8"/>
  <c r="N35" i="8"/>
  <c r="N31" i="8"/>
  <c r="N27" i="8"/>
  <c r="N26" i="8"/>
  <c r="M24" i="8"/>
  <c r="M29" i="8" s="1"/>
  <c r="L24" i="8"/>
  <c r="L29" i="8" s="1"/>
  <c r="K24" i="8"/>
  <c r="K29" i="8" s="1"/>
  <c r="J24" i="8"/>
  <c r="J29" i="8" s="1"/>
  <c r="I24" i="8"/>
  <c r="I29" i="8" s="1"/>
  <c r="H24" i="8"/>
  <c r="H29" i="8" s="1"/>
  <c r="G24" i="8"/>
  <c r="G29" i="8" s="1"/>
  <c r="F24" i="8"/>
  <c r="F29" i="8" s="1"/>
  <c r="E24" i="8"/>
  <c r="E29" i="8" s="1"/>
  <c r="D24" i="8"/>
  <c r="D29" i="8" s="1"/>
  <c r="C24" i="8"/>
  <c r="C29" i="8" s="1"/>
  <c r="B24" i="8"/>
  <c r="B29" i="8" s="1"/>
  <c r="N22" i="8"/>
  <c r="E25" i="4" s="1"/>
  <c r="N21" i="8"/>
  <c r="E24" i="4" s="1"/>
  <c r="N20" i="8"/>
  <c r="E23" i="4" s="1"/>
  <c r="N19" i="8"/>
  <c r="E22" i="4" s="1"/>
  <c r="N18" i="8"/>
  <c r="E21" i="4" s="1"/>
  <c r="N17" i="8"/>
  <c r="E20" i="4" s="1"/>
  <c r="N16" i="8"/>
  <c r="E19" i="4" s="1"/>
  <c r="N15" i="8"/>
  <c r="E18" i="4" s="1"/>
  <c r="N14" i="8"/>
  <c r="E17" i="4" s="1"/>
  <c r="N13" i="8"/>
  <c r="E16" i="4" s="1"/>
  <c r="N12" i="8"/>
  <c r="E15" i="4" s="1"/>
  <c r="N11" i="8"/>
  <c r="E14" i="4" s="1"/>
  <c r="N10" i="8"/>
  <c r="E13" i="4" s="1"/>
  <c r="N9" i="8"/>
  <c r="E12" i="4" s="1"/>
  <c r="N8" i="8"/>
  <c r="E11" i="4" s="1"/>
  <c r="N7" i="8"/>
  <c r="E10" i="4" s="1"/>
  <c r="N6" i="8"/>
  <c r="E9" i="4" s="1"/>
  <c r="N37" i="7"/>
  <c r="N36" i="7"/>
  <c r="N33" i="7"/>
  <c r="N29" i="7"/>
  <c r="N27" i="7"/>
  <c r="N26" i="7"/>
  <c r="M24" i="7"/>
  <c r="M31" i="7" s="1"/>
  <c r="L24" i="7"/>
  <c r="L31" i="7" s="1"/>
  <c r="K24" i="7"/>
  <c r="K31" i="7" s="1"/>
  <c r="J24" i="7"/>
  <c r="J31" i="7" s="1"/>
  <c r="I24" i="7"/>
  <c r="I31" i="7" s="1"/>
  <c r="H24" i="7"/>
  <c r="H31" i="7" s="1"/>
  <c r="G24" i="7"/>
  <c r="G31" i="7" s="1"/>
  <c r="F24" i="7"/>
  <c r="F31" i="7" s="1"/>
  <c r="E24" i="7"/>
  <c r="E31" i="7" s="1"/>
  <c r="D24" i="7"/>
  <c r="D31" i="7" s="1"/>
  <c r="C24" i="7"/>
  <c r="C31" i="7" s="1"/>
  <c r="B24" i="7"/>
  <c r="B31" i="7" s="1"/>
  <c r="N22" i="7"/>
  <c r="D25" i="4" s="1"/>
  <c r="N21" i="7"/>
  <c r="D24" i="4" s="1"/>
  <c r="N20" i="7"/>
  <c r="D23" i="4" s="1"/>
  <c r="N19" i="7"/>
  <c r="D22" i="4" s="1"/>
  <c r="N18" i="7"/>
  <c r="D21" i="4" s="1"/>
  <c r="N17" i="7"/>
  <c r="D20" i="4" s="1"/>
  <c r="N16" i="7"/>
  <c r="D19" i="4" s="1"/>
  <c r="N15" i="7"/>
  <c r="D18" i="4" s="1"/>
  <c r="N14" i="7"/>
  <c r="D17" i="4" s="1"/>
  <c r="N13" i="7"/>
  <c r="D16" i="4" s="1"/>
  <c r="N12" i="7"/>
  <c r="D15" i="4" s="1"/>
  <c r="N11" i="7"/>
  <c r="D14" i="4" s="1"/>
  <c r="N10" i="7"/>
  <c r="D13" i="4" s="1"/>
  <c r="N9" i="7"/>
  <c r="D12" i="4" s="1"/>
  <c r="N8" i="7"/>
  <c r="D11" i="4" s="1"/>
  <c r="N7" i="7"/>
  <c r="N6" i="7"/>
  <c r="D9" i="4" s="1"/>
  <c r="N27" i="6"/>
  <c r="N26" i="6"/>
  <c r="M24" i="6"/>
  <c r="L24" i="6"/>
  <c r="K24" i="6"/>
  <c r="J24" i="6"/>
  <c r="I24" i="6"/>
  <c r="H24" i="6"/>
  <c r="G24" i="6"/>
  <c r="E24" i="6"/>
  <c r="D24" i="6"/>
  <c r="C24" i="6"/>
  <c r="B24" i="6"/>
  <c r="N22" i="6"/>
  <c r="C25" i="4" s="1"/>
  <c r="N21" i="6"/>
  <c r="C24" i="4" s="1"/>
  <c r="N20" i="6"/>
  <c r="C23" i="4" s="1"/>
  <c r="N19" i="6"/>
  <c r="C22" i="4" s="1"/>
  <c r="N18" i="6"/>
  <c r="C21" i="4" s="1"/>
  <c r="N17" i="6"/>
  <c r="C20" i="4" s="1"/>
  <c r="N16" i="6"/>
  <c r="C19" i="4" s="1"/>
  <c r="N15" i="6"/>
  <c r="C18" i="4" s="1"/>
  <c r="N14" i="6"/>
  <c r="C17" i="4" s="1"/>
  <c r="N13" i="6"/>
  <c r="C16" i="4" s="1"/>
  <c r="N12" i="6"/>
  <c r="C15" i="4" s="1"/>
  <c r="N11" i="6"/>
  <c r="C14" i="4" s="1"/>
  <c r="N10" i="6"/>
  <c r="C13" i="4" s="1"/>
  <c r="N9" i="6"/>
  <c r="C12" i="4" s="1"/>
  <c r="N8" i="6"/>
  <c r="C11" i="4" s="1"/>
  <c r="N7" i="6"/>
  <c r="C10" i="4" s="1"/>
  <c r="N6" i="6"/>
  <c r="C9" i="4" s="1"/>
  <c r="M24" i="5"/>
  <c r="L24" i="5"/>
  <c r="K24" i="5"/>
  <c r="J24" i="5"/>
  <c r="I24" i="5"/>
  <c r="H24" i="5"/>
  <c r="G24" i="5"/>
  <c r="F24" i="5"/>
  <c r="E24" i="5"/>
  <c r="D24" i="5"/>
  <c r="C24" i="5"/>
  <c r="B25" i="4"/>
  <c r="B24" i="4"/>
  <c r="B23" i="4"/>
  <c r="B22" i="4"/>
  <c r="B21" i="4"/>
  <c r="B20" i="4"/>
  <c r="B19" i="4"/>
  <c r="B18" i="4"/>
  <c r="B17" i="4"/>
  <c r="B16" i="4"/>
  <c r="B15" i="4"/>
  <c r="B14" i="4"/>
  <c r="B13" i="4"/>
  <c r="B12" i="4"/>
  <c r="B11" i="4"/>
  <c r="B10" i="4"/>
  <c r="B9" i="4"/>
  <c r="N24" i="14" l="1"/>
  <c r="N20" i="12"/>
  <c r="N38" i="8"/>
  <c r="H9" i="4"/>
  <c r="N23" i="14"/>
  <c r="N24" i="9"/>
  <c r="E27" i="4"/>
  <c r="N24" i="7"/>
  <c r="N31" i="7" s="1"/>
  <c r="C27" i="4"/>
  <c r="N23" i="15"/>
  <c r="G10" i="4"/>
  <c r="F10" i="4"/>
  <c r="N45" i="8"/>
  <c r="H20" i="4"/>
  <c r="N24" i="8"/>
  <c r="N29" i="8" s="1"/>
  <c r="H12" i="4"/>
  <c r="H18" i="4"/>
  <c r="D10" i="4"/>
  <c r="D27" i="4" s="1"/>
  <c r="H14" i="4"/>
  <c r="H16" i="4"/>
  <c r="H22" i="4"/>
  <c r="H11" i="4"/>
  <c r="H15" i="4"/>
  <c r="H19" i="4"/>
  <c r="H23" i="4"/>
  <c r="N24" i="6"/>
  <c r="H13" i="4"/>
  <c r="H17" i="4"/>
  <c r="H21" i="4"/>
  <c r="H25" i="4"/>
  <c r="B27" i="4"/>
  <c r="N29" i="6" l="1"/>
  <c r="N31" i="6" s="1"/>
  <c r="H10" i="4"/>
  <c r="F27" i="4"/>
  <c r="N21" i="10" l="1"/>
  <c r="G24" i="4" s="1"/>
  <c r="L24" i="10"/>
  <c r="N24" i="10" l="1"/>
  <c r="H24" i="4"/>
  <c r="H27" i="4" s="1"/>
  <c r="G2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K4" authorId="0" shapeId="0" xr:uid="{A31D8035-8AA7-457B-B67F-D0D10DB3F45E}">
      <text>
        <r>
          <rPr>
            <b/>
            <sz val="9"/>
            <color indexed="81"/>
            <rFont val="Tahoma"/>
            <family val="2"/>
          </rPr>
          <t>Administrator:</t>
        </r>
        <r>
          <rPr>
            <sz val="9"/>
            <color indexed="81"/>
            <rFont val="Tahoma"/>
            <family val="2"/>
          </rPr>
          <t xml:space="preserve">
USE CTX Calculated and Adjusted Distribution Report. Paste current months dist. At bottom. 
</t>
        </r>
      </text>
    </comment>
  </commentList>
</comments>
</file>

<file path=xl/sharedStrings.xml><?xml version="1.0" encoding="utf-8"?>
<sst xmlns="http://schemas.openxmlformats.org/spreadsheetml/2006/main" count="1542" uniqueCount="281">
  <si>
    <t>CONSOLIDATED TAX DISTRIBUTION</t>
  </si>
  <si>
    <t>REVENUE SUMMARY BY COUNTY</t>
  </si>
  <si>
    <t>COUNTY</t>
  </si>
  <si>
    <t>BCCRT</t>
  </si>
  <si>
    <t>SCCRT</t>
  </si>
  <si>
    <t>CIGARETTE</t>
  </si>
  <si>
    <t>LIQUOR</t>
  </si>
  <si>
    <t>RPTT</t>
  </si>
  <si>
    <t>GST</t>
  </si>
  <si>
    <t>TOTAL</t>
  </si>
  <si>
    <t>CARSON CITY</t>
  </si>
  <si>
    <t>CHURCHILL</t>
  </si>
  <si>
    <t>CLARK</t>
  </si>
  <si>
    <t>DOUGLAS</t>
  </si>
  <si>
    <t>ELKO</t>
  </si>
  <si>
    <t>ESMERALDA</t>
  </si>
  <si>
    <t>EUREKA</t>
  </si>
  <si>
    <t>HUMBOLDT</t>
  </si>
  <si>
    <t>LANDER</t>
  </si>
  <si>
    <t>LINCOLN</t>
  </si>
  <si>
    <t>LYON</t>
  </si>
  <si>
    <t>MINERAL</t>
  </si>
  <si>
    <t>NYE</t>
  </si>
  <si>
    <t>PERSHING</t>
  </si>
  <si>
    <t>STOREY</t>
  </si>
  <si>
    <t>WASHOE</t>
  </si>
  <si>
    <t>WHITE PINE</t>
  </si>
  <si>
    <t>JULY</t>
  </si>
  <si>
    <t>AUGUST</t>
  </si>
  <si>
    <t>SEPTEMBER</t>
  </si>
  <si>
    <t>OCTOBER</t>
  </si>
  <si>
    <t>NOVEMBER</t>
  </si>
  <si>
    <t>DECEMBER</t>
  </si>
  <si>
    <t>JANUARY</t>
  </si>
  <si>
    <t>FEBRUARY</t>
  </si>
  <si>
    <t>MARCH</t>
  </si>
  <si>
    <t>APRIL</t>
  </si>
  <si>
    <t>MAY</t>
  </si>
  <si>
    <t>JUNE</t>
  </si>
  <si>
    <t>YEAR TO DATE</t>
  </si>
  <si>
    <t>GENERAL FUND</t>
  </si>
  <si>
    <t>STAR BONDS</t>
  </si>
  <si>
    <t>Total</t>
  </si>
  <si>
    <t>Less Emergency Fund</t>
  </si>
  <si>
    <t>Gross Revenue Comparison</t>
  </si>
  <si>
    <t>ADMIN. FEES</t>
  </si>
  <si>
    <t>REFUNDS</t>
  </si>
  <si>
    <t>STATE SHARE</t>
  </si>
  <si>
    <t>TOTAL RECEIPTS</t>
  </si>
  <si>
    <t>ASSESSMENTS</t>
  </si>
  <si>
    <t>OTHER TOBACCO PROD.</t>
  </si>
  <si>
    <t>PACKAGES</t>
  </si>
  <si>
    <t>STATE GENERAL FUND</t>
  </si>
  <si>
    <t>LIQUOR PROGRAM ACCT</t>
  </si>
  <si>
    <t>TOTAL DISTRIBUTIONS</t>
  </si>
  <si>
    <t>LICENSE/CERT FEES</t>
  </si>
  <si>
    <t>UNDER 14% - GALLONS</t>
  </si>
  <si>
    <t>14 - 22% - GALLONS</t>
  </si>
  <si>
    <t>OVER 22% - GALLONS</t>
  </si>
  <si>
    <t>ENTITY</t>
  </si>
  <si>
    <t>THE COUNTY OF CLARK</t>
  </si>
  <si>
    <t>TOTAL CLARK COUNTY</t>
  </si>
  <si>
    <t>THE COUNTY OF LYON</t>
  </si>
  <si>
    <t>TOTAL LYON COUNTY</t>
  </si>
  <si>
    <t>THE COUNTY OF WASHOE</t>
  </si>
  <si>
    <t>TOTAL WASHOE COUNTY</t>
  </si>
  <si>
    <t>INTERLOCAL AGREEMENT</t>
  </si>
  <si>
    <t>Washoe County's distribution reflects an alternate formula created by an interlocal agreement,  between Palomino Valley GID and Truckee Meadows Fire Protection, as allowed by NRS 360.730.</t>
  </si>
  <si>
    <t>INSTATE TOTAL</t>
  </si>
  <si>
    <t>OUT OF STATE</t>
  </si>
  <si>
    <t>OUT OF STATE TOTAL</t>
  </si>
  <si>
    <t>UNDER 14%</t>
  </si>
  <si>
    <t>14 - 22%</t>
  </si>
  <si>
    <t>OVER 22%</t>
  </si>
  <si>
    <t>CIG LICENSE FEES</t>
  </si>
  <si>
    <t>OTP LICENSE FEES</t>
  </si>
  <si>
    <t xml:space="preserve"> </t>
  </si>
  <si>
    <t>Column1</t>
  </si>
  <si>
    <t>County</t>
  </si>
  <si>
    <t>Fiscal Year</t>
  </si>
  <si>
    <t>Reporting Period</t>
  </si>
  <si>
    <t>District Type</t>
  </si>
  <si>
    <t>Entity Name</t>
  </si>
  <si>
    <t>Calculated Total</t>
  </si>
  <si>
    <t>Adjusted Total</t>
  </si>
  <si>
    <t>Carson-Truckee Water Conservancy</t>
  </si>
  <si>
    <t>Kyle Canyon Water District</t>
  </si>
  <si>
    <t>Boulder City</t>
  </si>
  <si>
    <t>Bunkerville</t>
  </si>
  <si>
    <t>Clark County</t>
  </si>
  <si>
    <t>Enterprise</t>
  </si>
  <si>
    <t>Henderson</t>
  </si>
  <si>
    <t>Las Vegas</t>
  </si>
  <si>
    <t>Laughlin</t>
  </si>
  <si>
    <t>Mesquite</t>
  </si>
  <si>
    <t>Moapa Valley</t>
  </si>
  <si>
    <t>North Las Vegas</t>
  </si>
  <si>
    <t>Paradise</t>
  </si>
  <si>
    <t>Searchlight</t>
  </si>
  <si>
    <t>Spring Valley</t>
  </si>
  <si>
    <t>Summerlin</t>
  </si>
  <si>
    <t>Sunrise Manor</t>
  </si>
  <si>
    <t>Whitney</t>
  </si>
  <si>
    <t>Winchester</t>
  </si>
  <si>
    <t>Boulder Library District</t>
  </si>
  <si>
    <t>Clark County Fire Protection</t>
  </si>
  <si>
    <t>Henderson Library District</t>
  </si>
  <si>
    <t>Las Vegas/Clark County Library District</t>
  </si>
  <si>
    <t>Moapa Fire Protection</t>
  </si>
  <si>
    <t>Mt Charleston Fire Protection</t>
  </si>
  <si>
    <t>Stagecoach GID</t>
  </si>
  <si>
    <t>Willowcreek GID</t>
  </si>
  <si>
    <t>Fernley</t>
  </si>
  <si>
    <t>Lyon County</t>
  </si>
  <si>
    <t>Yerington</t>
  </si>
  <si>
    <t>Central Lyon Fire Protection</t>
  </si>
  <si>
    <t>Mason Valley Fire Protection</t>
  </si>
  <si>
    <t>Mason Valley Mosquito Abatement</t>
  </si>
  <si>
    <t>North Lyon Fire Protection</t>
  </si>
  <si>
    <t>Silver Springs Stagecoach Hospital</t>
  </si>
  <si>
    <t>Smith Valley Fire Protection</t>
  </si>
  <si>
    <t>South Lyon Hospital District</t>
  </si>
  <si>
    <t>Sun Valley Water and Sanitation GID</t>
  </si>
  <si>
    <t>Verdi Television GID</t>
  </si>
  <si>
    <t>Reno</t>
  </si>
  <si>
    <t>Sparks</t>
  </si>
  <si>
    <t>Washoe County</t>
  </si>
  <si>
    <t>Incline Village GID</t>
  </si>
  <si>
    <t>North Lake Tahoe Fire Protection</t>
  </si>
  <si>
    <t>Palomino Valley GID</t>
  </si>
  <si>
    <t>Truckee Meadows Fire Protection</t>
  </si>
  <si>
    <t>Row Labels</t>
  </si>
  <si>
    <t>Grand Total</t>
  </si>
  <si>
    <t>Column Labels</t>
  </si>
  <si>
    <t>Sum of Calculated Total</t>
  </si>
  <si>
    <t>SB450 Modified Distribution</t>
  </si>
  <si>
    <t>Lyon County's distribution reflects an alternate formula created by an interlocal agreement,  between Lyon County and Yerington, as allowed by NRS 360.730.</t>
  </si>
  <si>
    <t>Column2</t>
  </si>
  <si>
    <t>Clark County's distribution reflects an alternate formula created by Senate Bill 450, Section 11.5 (82nd Session, 2023), affecting North Las Vegas and the Department of Business and Industry.</t>
  </si>
  <si>
    <t>MALT KEG | BEER</t>
  </si>
  <si>
    <r>
      <t>TOTAL RECEIPTS  (</t>
    </r>
    <r>
      <rPr>
        <b/>
        <sz val="11"/>
        <rFont val="Ariel"/>
      </rPr>
      <t>$)</t>
    </r>
  </si>
  <si>
    <r>
      <t>TOTAL IMPORTS  (</t>
    </r>
    <r>
      <rPr>
        <b/>
        <sz val="11"/>
        <rFont val="Ariel"/>
      </rPr>
      <t>GAL)</t>
    </r>
  </si>
  <si>
    <t>SUPPLEMENTAL CITY-COUNTY RELIEF TAX TIER 1 CTX CALCULATIONS</t>
  </si>
  <si>
    <t xml:space="preserve">STADIUM DISTRICT </t>
  </si>
  <si>
    <t>SUPPLEMENTAL CITY-COUNTY RELIEF TAX OUT OF STATE COLLECTIONS FOR FISCAL YEAR 2026-27</t>
  </si>
  <si>
    <t>SUPPLEMENTAL CITY-COUNTY RELIEF TAX INSTATE COLLECTIONS FOR FISCAL YEAR 2026-27</t>
  </si>
  <si>
    <t>MONTHLY WASHOE COUNTY CTX DISTRIBUTIONS  FISCAL YEAR 2026-27 - INTERLOCAL AGREEMENT</t>
  </si>
  <si>
    <t>MONTHLY LYON COUNTY CTX DISTRIBUTIONS  FISCAL YEAR 2026-27 - INTERLOCAL AGREEMENT</t>
  </si>
  <si>
    <t>MONTHLY CLARK COUNTY CTX DISTRIBUTIONS  FISCAL YEAR 2026-27 - MODIFIED DISTRIBUTION</t>
  </si>
  <si>
    <t>GOVERNMENTAL SERVICES TAX - FISCAL YEAR 2026-27</t>
  </si>
  <si>
    <t>REAL PROPERTY TRANSFER TAX - FISCAL YEAR 2026-27</t>
  </si>
  <si>
    <t>LIQUOR TAX - FISCAL YEAR 2026-27</t>
  </si>
  <si>
    <t>CIGARETTE TAX - FISCAL YEAR 2026-27</t>
  </si>
  <si>
    <t>SUPPLEMENTAL CITY-COUNTY RELIEF TAX DISTRIBUTION TO THE COUNTY LEVEL FOR FISCAL YEAR 2026-27</t>
  </si>
  <si>
    <t>BASIC CITY-COUNTY RELIEF TAX - FISCAL YEAR 2026-27</t>
  </si>
  <si>
    <t>FISCAL YEAR 2026-27</t>
  </si>
  <si>
    <t>Carson City</t>
  </si>
  <si>
    <t>Local Government</t>
  </si>
  <si>
    <t>Special District</t>
  </si>
  <si>
    <t>Churchill</t>
  </si>
  <si>
    <t>Churchill County</t>
  </si>
  <si>
    <t>Fallon</t>
  </si>
  <si>
    <t>Churchill Mosquito Abatement GID</t>
  </si>
  <si>
    <t>Clark</t>
  </si>
  <si>
    <t>Enterprise District</t>
  </si>
  <si>
    <t>Douglas</t>
  </si>
  <si>
    <t>Douglas County Sewer Improvement GID</t>
  </si>
  <si>
    <t>Elk Point Sanitation GID</t>
  </si>
  <si>
    <t>Minden/Gardnerville Sanitation GID</t>
  </si>
  <si>
    <t>Tahoe Douglas Sewer Improvement GID</t>
  </si>
  <si>
    <t>Douglas County</t>
  </si>
  <si>
    <t>Gardnerville</t>
  </si>
  <si>
    <t>Genoa</t>
  </si>
  <si>
    <t>Minden</t>
  </si>
  <si>
    <t>Cave Rock GID</t>
  </si>
  <si>
    <t>Douglas Mosquito Protection GID</t>
  </si>
  <si>
    <t>East Fork Fire Protection GID</t>
  </si>
  <si>
    <t>Gardnerville Ranchos GID</t>
  </si>
  <si>
    <t>Indian Hills GID</t>
  </si>
  <si>
    <t>Kingsbury GID</t>
  </si>
  <si>
    <t>Lakeridge GID</t>
  </si>
  <si>
    <t>Logan Creek GID</t>
  </si>
  <si>
    <t>Marla Bay GID</t>
  </si>
  <si>
    <t>Oliver Park GID</t>
  </si>
  <si>
    <t>Round Hill GID</t>
  </si>
  <si>
    <t>Skyland GID</t>
  </si>
  <si>
    <t>Tahoe Douglas Fire Protection</t>
  </si>
  <si>
    <t>Topaz Ranch GID</t>
  </si>
  <si>
    <t>Zephyr Cove GID</t>
  </si>
  <si>
    <t>Zephyr Heights GID</t>
  </si>
  <si>
    <t>Zephyr Knolls GID</t>
  </si>
  <si>
    <t>Elko</t>
  </si>
  <si>
    <t>Elko Convention/Visitors Authority</t>
  </si>
  <si>
    <t>Elko Television District</t>
  </si>
  <si>
    <t>Carlin</t>
  </si>
  <si>
    <t>Elko City</t>
  </si>
  <si>
    <t>Elko County</t>
  </si>
  <si>
    <t>Jackpot</t>
  </si>
  <si>
    <t>Montello</t>
  </si>
  <si>
    <t>Mountain City</t>
  </si>
  <si>
    <t>Wells</t>
  </si>
  <si>
    <t>West Wendover</t>
  </si>
  <si>
    <t>Esmeralda</t>
  </si>
  <si>
    <t>Esmeralda County</t>
  </si>
  <si>
    <t>Goldfield</t>
  </si>
  <si>
    <t>Silver Peak</t>
  </si>
  <si>
    <t>Eureka</t>
  </si>
  <si>
    <t>Eureka Television District</t>
  </si>
  <si>
    <t>Crescent Valley</t>
  </si>
  <si>
    <t>Eureka County</t>
  </si>
  <si>
    <t>Diamond Valley Rodent</t>
  </si>
  <si>
    <t>Diamond Valley Weed</t>
  </si>
  <si>
    <t>Humboldt</t>
  </si>
  <si>
    <t>Humboldt County</t>
  </si>
  <si>
    <t>Winnemucca</t>
  </si>
  <si>
    <t>Golconda Fire Protection</t>
  </si>
  <si>
    <t>Humboldt Fire Protection</t>
  </si>
  <si>
    <t>Humboldt Hospital District</t>
  </si>
  <si>
    <t>McDermit Fire Protection</t>
  </si>
  <si>
    <t>Orovada Community Services GID</t>
  </si>
  <si>
    <t>Orovada Fire Protection</t>
  </si>
  <si>
    <t>Paradise Fire Protection</t>
  </si>
  <si>
    <t>Pueblo Fire Protection</t>
  </si>
  <si>
    <t>Winnemucca Rural Fire Protection</t>
  </si>
  <si>
    <t>Lander</t>
  </si>
  <si>
    <t>Austin</t>
  </si>
  <si>
    <t>Battle Mountain</t>
  </si>
  <si>
    <t>Kingston</t>
  </si>
  <si>
    <t>Lander County</t>
  </si>
  <si>
    <t>Lander Hospital District</t>
  </si>
  <si>
    <t>Lincoln</t>
  </si>
  <si>
    <t>Alamo</t>
  </si>
  <si>
    <t>Caliente</t>
  </si>
  <si>
    <t>Lincoln County</t>
  </si>
  <si>
    <t>Panaca</t>
  </si>
  <si>
    <t>Pioche</t>
  </si>
  <si>
    <t>Lincoln County Hospital District</t>
  </si>
  <si>
    <t>Pahranagat Valley Fire Protection</t>
  </si>
  <si>
    <t>Pioche Fire Protection</t>
  </si>
  <si>
    <t>Lyon</t>
  </si>
  <si>
    <t>Mineral</t>
  </si>
  <si>
    <t>Mineral County</t>
  </si>
  <si>
    <t>Mineral County Hospital District</t>
  </si>
  <si>
    <t>Nye</t>
  </si>
  <si>
    <t>Amargosa</t>
  </si>
  <si>
    <t>Beatty</t>
  </si>
  <si>
    <t>Gabbs</t>
  </si>
  <si>
    <t>Manhattan</t>
  </si>
  <si>
    <t>Nye County</t>
  </si>
  <si>
    <t>Pahrump</t>
  </si>
  <si>
    <t>Round Mountain</t>
  </si>
  <si>
    <t>Tonopah</t>
  </si>
  <si>
    <t>Amargosa Library District</t>
  </si>
  <si>
    <t>Beatty Library District</t>
  </si>
  <si>
    <t>Pahrump Library District</t>
  </si>
  <si>
    <t>Pahrump Swim Pool GID</t>
  </si>
  <si>
    <t>Smokey Valley Library District</t>
  </si>
  <si>
    <t>Tonopah Library District</t>
  </si>
  <si>
    <t>Pershing</t>
  </si>
  <si>
    <t>Lovelock</t>
  </si>
  <si>
    <t>Pershing County</t>
  </si>
  <si>
    <t>Pershing County Hospital District</t>
  </si>
  <si>
    <t>Storey</t>
  </si>
  <si>
    <t>Storey County</t>
  </si>
  <si>
    <t>Washoe</t>
  </si>
  <si>
    <t>White Pine</t>
  </si>
  <si>
    <t>Ely</t>
  </si>
  <si>
    <t>Lund</t>
  </si>
  <si>
    <t>McGill</t>
  </si>
  <si>
    <t>Ruth</t>
  </si>
  <si>
    <t>White Pine County</t>
  </si>
  <si>
    <t>White Pine Hospital District</t>
  </si>
  <si>
    <t>Total In State Collections</t>
  </si>
  <si>
    <t>Total Out of State Collections</t>
  </si>
  <si>
    <t>Total Collections</t>
  </si>
  <si>
    <t>Guaranteed County Distribution</t>
  </si>
  <si>
    <t>Point of Origin County Collections</t>
  </si>
  <si>
    <t>Point of Origin % of Total</t>
  </si>
  <si>
    <t>Point of Origin Total Distribution</t>
  </si>
  <si>
    <t>Total Distribution</t>
  </si>
  <si>
    <t>Out of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</si>
</sst>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6" formatCode="&quot;$&quot;#,##0.00"/>
    <numFmt numFmtId="167" formatCode="0.0000"/>
  </numFmts>
  <fonts count="34">
    <font>
      <sz val="11"/>
      <color theme="1"/>
      <name val="Calibri"/>
      <family val="2"/>
      <scheme val="minor"/>
    </font>
    <font>
      <sz val="11"/>
      <color theme="1"/>
      <name val="Aptos Narrow"/>
      <family val="2"/>
    </font>
    <font>
      <sz val="10"/>
      <name val="Arial"/>
      <family val="2"/>
    </font>
    <font>
      <sz val="11"/>
      <color theme="1"/>
      <name val="Calibri"/>
      <family val="2"/>
      <scheme val="minor"/>
    </font>
    <font>
      <sz val="9"/>
      <color indexed="81"/>
      <name val="Tahoma"/>
      <family val="2"/>
    </font>
    <font>
      <b/>
      <sz val="9"/>
      <color indexed="81"/>
      <name val="Tahoma"/>
      <family val="2"/>
    </font>
    <font>
      <b/>
      <sz val="11"/>
      <color rgb="FFFA7D00"/>
      <name val="Calibri"/>
      <family val="2"/>
      <scheme val="minor"/>
    </font>
    <font>
      <sz val="11"/>
      <color theme="0"/>
      <name val="DengXian"/>
      <family val="2"/>
    </font>
    <font>
      <sz val="11"/>
      <color theme="0"/>
      <name val="Calibri"/>
      <family val="2"/>
      <scheme val="minor"/>
    </font>
    <font>
      <sz val="8"/>
      <name val="Calibri"/>
      <family val="2"/>
      <scheme val="minor"/>
    </font>
    <font>
      <sz val="11"/>
      <name val="Ariel"/>
    </font>
    <font>
      <b/>
      <sz val="14"/>
      <name val="Ariel"/>
    </font>
    <font>
      <sz val="14"/>
      <name val="Ariel"/>
    </font>
    <font>
      <b/>
      <u/>
      <sz val="11"/>
      <name val="Ariel"/>
    </font>
    <font>
      <b/>
      <sz val="11"/>
      <name val="Ariel"/>
    </font>
    <font>
      <u val="singleAccounting"/>
      <sz val="11"/>
      <name val="Ariel"/>
    </font>
    <font>
      <i/>
      <sz val="11"/>
      <name val="Ariel"/>
    </font>
    <font>
      <b/>
      <u/>
      <sz val="14"/>
      <name val="Ariel"/>
    </font>
    <font>
      <sz val="10"/>
      <name val="Ariel"/>
    </font>
    <font>
      <b/>
      <u/>
      <sz val="10"/>
      <name val="Ariel"/>
    </font>
    <font>
      <sz val="11"/>
      <color rgb="FFFF0000"/>
      <name val="Ariel"/>
    </font>
    <font>
      <sz val="9"/>
      <name val="Ariel"/>
    </font>
    <font>
      <sz val="11"/>
      <color theme="0"/>
      <name val="Ariel"/>
    </font>
    <font>
      <sz val="11"/>
      <color rgb="FF000000"/>
      <name val="Ariel"/>
    </font>
    <font>
      <sz val="11"/>
      <color theme="1"/>
      <name val="Ariel"/>
    </font>
    <font>
      <i/>
      <sz val="11"/>
      <color rgb="FF7030A0"/>
      <name val="Ariel"/>
    </font>
    <font>
      <b/>
      <sz val="11"/>
      <color rgb="FFFA7D00"/>
      <name val="Ariel"/>
    </font>
    <font>
      <sz val="8"/>
      <name val="Ariel"/>
    </font>
    <font>
      <sz val="11"/>
      <name val="Arial"/>
      <family val="2"/>
    </font>
    <font>
      <sz val="11"/>
      <color theme="1"/>
      <name val="Arial"/>
      <family val="2"/>
    </font>
    <font>
      <sz val="11"/>
      <color rgb="FF000000"/>
      <name val="Arial"/>
      <family val="2"/>
    </font>
    <font>
      <b/>
      <u/>
      <sz val="14"/>
      <name val="Arial"/>
      <family val="2"/>
    </font>
    <font>
      <sz val="8.5"/>
      <color rgb="FF000000"/>
      <name val="Arial"/>
      <family val="2"/>
    </font>
    <font>
      <b/>
      <sz val="8.5"/>
      <color rgb="FF000000"/>
      <name val="Arial"/>
      <family val="2"/>
    </font>
  </fonts>
  <fills count="10">
    <fill>
      <patternFill patternType="none"/>
    </fill>
    <fill>
      <patternFill patternType="gray125"/>
    </fill>
    <fill>
      <patternFill patternType="solid">
        <fgColor rgb="FFF2F2F2"/>
      </patternFill>
    </fill>
    <fill>
      <patternFill patternType="solid">
        <fgColor rgb="FFFFFFCC"/>
      </patternFill>
    </fill>
    <fill>
      <patternFill patternType="solid">
        <fgColor theme="4"/>
      </patternFill>
    </fill>
    <fill>
      <patternFill patternType="solid">
        <fgColor theme="5"/>
      </patternFill>
    </fill>
    <fill>
      <patternFill patternType="solid">
        <fgColor rgb="FFC0C0C0"/>
        <bgColor rgb="FFC0C0C0"/>
      </patternFill>
    </fill>
    <fill>
      <patternFill patternType="solid">
        <fgColor rgb="FF002060"/>
        <bgColor indexed="64"/>
      </patternFill>
    </fill>
    <fill>
      <patternFill patternType="solid">
        <fgColor rgb="FF00B050"/>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top/>
      <bottom style="thin">
        <color rgb="FFD3D3D3"/>
      </bottom>
      <diagonal/>
    </border>
    <border>
      <left/>
      <right style="thin">
        <color indexed="64"/>
      </right>
      <top style="thin">
        <color indexed="64"/>
      </top>
      <bottom style="thin">
        <color indexed="64"/>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right/>
      <top style="thin">
        <color rgb="FFA9A9A9"/>
      </top>
      <bottom/>
      <diagonal/>
    </border>
  </borders>
  <cellStyleXfs count="45">
    <xf numFmtId="0" fontId="0"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3" fillId="0" borderId="0" applyFon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 fillId="0" borderId="0"/>
    <xf numFmtId="0" fontId="3" fillId="0" borderId="0"/>
    <xf numFmtId="0" fontId="2" fillId="0" borderId="0"/>
    <xf numFmtId="0" fontId="3" fillId="0" borderId="0"/>
    <xf numFmtId="0" fontId="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6" fillId="2" borderId="6" applyNumberFormat="0" applyAlignment="0" applyProtection="0"/>
    <xf numFmtId="0" fontId="3" fillId="3" borderId="7" applyNumberFormat="0" applyFont="0" applyAlignment="0" applyProtection="0"/>
    <xf numFmtId="0" fontId="7" fillId="4" borderId="0" applyNumberFormat="0" applyBorder="0" applyAlignment="0" applyProtection="0"/>
    <xf numFmtId="0" fontId="2" fillId="3" borderId="7" applyNumberFormat="0" applyFont="0" applyAlignment="0" applyProtection="0"/>
    <xf numFmtId="0" fontId="8" fillId="5" borderId="0" applyNumberFormat="0" applyBorder="0" applyAlignment="0" applyProtection="0"/>
    <xf numFmtId="0" fontId="1" fillId="0" borderId="0"/>
  </cellStyleXfs>
  <cellXfs count="116">
    <xf numFmtId="0" fontId="0" fillId="0" borderId="0" xfId="0"/>
    <xf numFmtId="43" fontId="10" fillId="0" borderId="0" xfId="1" applyNumberFormat="1" applyFont="1"/>
    <xf numFmtId="43" fontId="12" fillId="0" borderId="0" xfId="1" applyNumberFormat="1" applyFont="1"/>
    <xf numFmtId="43" fontId="11" fillId="0" borderId="0" xfId="1" applyNumberFormat="1" applyFont="1" applyAlignment="1">
      <alignment horizontal="center"/>
    </xf>
    <xf numFmtId="43" fontId="13" fillId="0" borderId="0" xfId="1" applyNumberFormat="1" applyFont="1" applyAlignment="1">
      <alignment horizontal="center"/>
    </xf>
    <xf numFmtId="43" fontId="10" fillId="0" borderId="0" xfId="2" applyFont="1" applyFill="1"/>
    <xf numFmtId="43" fontId="10" fillId="0" borderId="0" xfId="2" applyFont="1"/>
    <xf numFmtId="43" fontId="14" fillId="0" borderId="0" xfId="1" applyNumberFormat="1" applyFont="1"/>
    <xf numFmtId="43" fontId="10" fillId="0" borderId="1" xfId="2" applyFont="1" applyFill="1" applyBorder="1"/>
    <xf numFmtId="43" fontId="10" fillId="0" borderId="1" xfId="2" applyFont="1" applyBorder="1"/>
    <xf numFmtId="43" fontId="14" fillId="0" borderId="1" xfId="1" applyNumberFormat="1" applyFont="1" applyBorder="1"/>
    <xf numFmtId="43" fontId="15" fillId="0" borderId="0" xfId="2" applyFont="1"/>
    <xf numFmtId="43" fontId="10" fillId="0" borderId="2" xfId="2" applyFont="1" applyBorder="1"/>
    <xf numFmtId="43" fontId="16" fillId="0" borderId="0" xfId="1" applyNumberFormat="1" applyFont="1"/>
    <xf numFmtId="0" fontId="18" fillId="0" borderId="0" xfId="1" applyFont="1"/>
    <xf numFmtId="0" fontId="10" fillId="0" borderId="0" xfId="1" applyFont="1"/>
    <xf numFmtId="0" fontId="13" fillId="0" borderId="0" xfId="1" applyFont="1" applyAlignment="1">
      <alignment horizontal="center"/>
    </xf>
    <xf numFmtId="0" fontId="19" fillId="0" borderId="0" xfId="1" applyFont="1" applyAlignment="1">
      <alignment horizontal="center"/>
    </xf>
    <xf numFmtId="43" fontId="10" fillId="0" borderId="0" xfId="3" applyNumberFormat="1" applyFont="1"/>
    <xf numFmtId="4" fontId="10" fillId="0" borderId="0" xfId="1" applyNumberFormat="1" applyFont="1"/>
    <xf numFmtId="43" fontId="10" fillId="0" borderId="1" xfId="3" applyNumberFormat="1" applyFont="1" applyBorder="1"/>
    <xf numFmtId="43" fontId="18" fillId="0" borderId="0" xfId="1" applyNumberFormat="1" applyFont="1"/>
    <xf numFmtId="39" fontId="10" fillId="0" borderId="0" xfId="1" applyNumberFormat="1" applyFont="1"/>
    <xf numFmtId="43" fontId="10" fillId="0" borderId="5" xfId="1" applyNumberFormat="1" applyFont="1" applyBorder="1"/>
    <xf numFmtId="0" fontId="16" fillId="0" borderId="0" xfId="1" applyFont="1"/>
    <xf numFmtId="4" fontId="18" fillId="0" borderId="0" xfId="1" applyNumberFormat="1" applyFont="1"/>
    <xf numFmtId="4" fontId="11" fillId="0" borderId="0" xfId="1" applyNumberFormat="1" applyFont="1"/>
    <xf numFmtId="4" fontId="13" fillId="0" borderId="0" xfId="1" applyNumberFormat="1" applyFont="1" applyAlignment="1">
      <alignment horizontal="center"/>
    </xf>
    <xf numFmtId="4" fontId="21" fillId="0" borderId="0" xfId="1" applyNumberFormat="1" applyFont="1"/>
    <xf numFmtId="0" fontId="14" fillId="0" borderId="0" xfId="1" applyFont="1"/>
    <xf numFmtId="43" fontId="10" fillId="3" borderId="7" xfId="40" applyNumberFormat="1" applyFont="1"/>
    <xf numFmtId="0" fontId="13" fillId="0" borderId="0" xfId="1" applyFont="1"/>
    <xf numFmtId="166" fontId="22" fillId="4" borderId="8" xfId="41" applyNumberFormat="1" applyFont="1" applyBorder="1"/>
    <xf numFmtId="0" fontId="21" fillId="0" borderId="0" xfId="1" applyFont="1" applyAlignment="1">
      <alignment vertical="top" wrapText="1"/>
    </xf>
    <xf numFmtId="43" fontId="10" fillId="3" borderId="7" xfId="42" applyNumberFormat="1" applyFont="1"/>
    <xf numFmtId="43" fontId="10" fillId="0" borderId="0" xfId="42" applyNumberFormat="1" applyFont="1" applyFill="1" applyBorder="1"/>
    <xf numFmtId="166" fontId="22" fillId="7" borderId="15" xfId="43" applyNumberFormat="1" applyFont="1" applyFill="1" applyBorder="1"/>
    <xf numFmtId="0" fontId="21" fillId="0" borderId="0" xfId="1" applyFont="1" applyAlignment="1">
      <alignment wrapText="1"/>
    </xf>
    <xf numFmtId="0" fontId="20" fillId="0" borderId="0" xfId="1" applyFont="1"/>
    <xf numFmtId="0" fontId="23" fillId="6" borderId="12" xfId="0" applyFont="1" applyFill="1" applyBorder="1" applyAlignment="1">
      <alignment horizontal="left"/>
    </xf>
    <xf numFmtId="0" fontId="23" fillId="6" borderId="13" xfId="0" applyFont="1" applyFill="1" applyBorder="1" applyAlignment="1">
      <alignment horizontal="left"/>
    </xf>
    <xf numFmtId="0" fontId="23" fillId="6" borderId="14" xfId="0" applyFont="1" applyFill="1" applyBorder="1" applyAlignment="1">
      <alignment horizontal="left"/>
    </xf>
    <xf numFmtId="0" fontId="24" fillId="0" borderId="0" xfId="0" applyFont="1"/>
    <xf numFmtId="14" fontId="23" fillId="0" borderId="10" xfId="0" applyNumberFormat="1" applyFont="1" applyBorder="1" applyAlignment="1">
      <alignment horizontal="right"/>
    </xf>
    <xf numFmtId="14" fontId="23" fillId="0" borderId="9" xfId="0" applyNumberFormat="1" applyFont="1" applyBorder="1" applyAlignment="1">
      <alignment horizontal="right"/>
    </xf>
    <xf numFmtId="0" fontId="23" fillId="0" borderId="9" xfId="0" applyFont="1" applyBorder="1" applyAlignment="1">
      <alignment horizontal="left"/>
    </xf>
    <xf numFmtId="4" fontId="23" fillId="0" borderId="9" xfId="0" applyNumberFormat="1" applyFont="1" applyBorder="1" applyAlignment="1">
      <alignment horizontal="right"/>
    </xf>
    <xf numFmtId="4" fontId="23" fillId="0" borderId="11" xfId="0" applyNumberFormat="1" applyFont="1" applyBorder="1" applyAlignment="1">
      <alignment horizontal="right"/>
    </xf>
    <xf numFmtId="0" fontId="23" fillId="0" borderId="13" xfId="0" applyFont="1" applyBorder="1" applyAlignment="1">
      <alignment horizontal="left"/>
    </xf>
    <xf numFmtId="4" fontId="23" fillId="0" borderId="0" xfId="0" applyNumberFormat="1" applyFont="1" applyAlignment="1">
      <alignment horizontal="left"/>
    </xf>
    <xf numFmtId="0" fontId="11" fillId="0" borderId="0" xfId="1" applyFont="1"/>
    <xf numFmtId="43" fontId="10" fillId="0" borderId="0" xfId="3" applyNumberFormat="1" applyFont="1" applyBorder="1"/>
    <xf numFmtId="43" fontId="10" fillId="0" borderId="4" xfId="3" applyNumberFormat="1" applyFont="1" applyBorder="1"/>
    <xf numFmtId="43" fontId="10" fillId="0" borderId="0" xfId="2" applyFont="1" applyFill="1" applyBorder="1"/>
    <xf numFmtId="43" fontId="18" fillId="0" borderId="1" xfId="3" applyNumberFormat="1" applyFont="1" applyBorder="1"/>
    <xf numFmtId="43" fontId="10" fillId="0" borderId="3" xfId="3" applyNumberFormat="1" applyFont="1" applyBorder="1"/>
    <xf numFmtId="43" fontId="25" fillId="0" borderId="0" xfId="38" applyFont="1"/>
    <xf numFmtId="43" fontId="10" fillId="0" borderId="0" xfId="38" applyFont="1"/>
    <xf numFmtId="44" fontId="10" fillId="0" borderId="4" xfId="37" applyFont="1" applyBorder="1"/>
    <xf numFmtId="41" fontId="10" fillId="0" borderId="0" xfId="1" applyNumberFormat="1" applyFont="1"/>
    <xf numFmtId="41" fontId="10" fillId="0" borderId="1" xfId="1" applyNumberFormat="1" applyFont="1" applyBorder="1"/>
    <xf numFmtId="42" fontId="10" fillId="0" borderId="0" xfId="1" applyNumberFormat="1" applyFont="1"/>
    <xf numFmtId="165" fontId="10" fillId="0" borderId="0" xfId="1" applyNumberFormat="1" applyFont="1"/>
    <xf numFmtId="41" fontId="18" fillId="0" borderId="0" xfId="1" applyNumberFormat="1" applyFont="1"/>
    <xf numFmtId="43" fontId="10" fillId="0" borderId="3" xfId="3" applyNumberFormat="1" applyFont="1" applyFill="1" applyBorder="1"/>
    <xf numFmtId="43" fontId="24" fillId="0" borderId="0" xfId="2" applyFont="1" applyFill="1"/>
    <xf numFmtId="164" fontId="10" fillId="0" borderId="0" xfId="3" applyNumberFormat="1" applyFont="1"/>
    <xf numFmtId="43" fontId="24" fillId="0" borderId="0" xfId="2" applyFont="1"/>
    <xf numFmtId="9" fontId="10" fillId="0" borderId="0" xfId="1" applyNumberFormat="1" applyFont="1"/>
    <xf numFmtId="0" fontId="26" fillId="2" borderId="6" xfId="39" applyFont="1"/>
    <xf numFmtId="43" fontId="26" fillId="2" borderId="6" xfId="39" applyNumberFormat="1" applyFont="1"/>
    <xf numFmtId="0" fontId="10" fillId="3" borderId="7" xfId="42" applyFont="1"/>
    <xf numFmtId="43" fontId="15" fillId="3" borderId="7" xfId="42" applyNumberFormat="1" applyFont="1"/>
    <xf numFmtId="44" fontId="10" fillId="3" borderId="7" xfId="42" applyNumberFormat="1" applyFont="1"/>
    <xf numFmtId="43" fontId="10" fillId="0" borderId="0" xfId="1" applyNumberFormat="1" applyFont="1" applyAlignment="1">
      <alignment horizontal="left"/>
    </xf>
    <xf numFmtId="43" fontId="10" fillId="0" borderId="1" xfId="1" applyNumberFormat="1" applyFont="1" applyBorder="1"/>
    <xf numFmtId="44" fontId="10" fillId="0" borderId="0" xfId="3" applyFont="1" applyBorder="1"/>
    <xf numFmtId="0" fontId="27" fillId="0" borderId="0" xfId="1" applyFont="1"/>
    <xf numFmtId="43" fontId="28" fillId="0" borderId="0" xfId="3" applyNumberFormat="1" applyFont="1"/>
    <xf numFmtId="43" fontId="28" fillId="0" borderId="1" xfId="3" applyNumberFormat="1" applyFont="1" applyBorder="1"/>
    <xf numFmtId="43" fontId="2" fillId="3" borderId="7" xfId="42" applyNumberFormat="1" applyFont="1"/>
    <xf numFmtId="14" fontId="23" fillId="0" borderId="17" xfId="0" applyNumberFormat="1" applyFont="1" applyBorder="1" applyAlignment="1">
      <alignment horizontal="right"/>
    </xf>
    <xf numFmtId="14" fontId="23" fillId="0" borderId="18" xfId="0" applyNumberFormat="1" applyFont="1" applyBorder="1" applyAlignment="1">
      <alignment horizontal="right"/>
    </xf>
    <xf numFmtId="0" fontId="23" fillId="0" borderId="18" xfId="0" applyFont="1" applyBorder="1" applyAlignment="1">
      <alignment horizontal="left"/>
    </xf>
    <xf numFmtId="4" fontId="23" fillId="0" borderId="18" xfId="0" applyNumberFormat="1" applyFont="1" applyBorder="1" applyAlignment="1">
      <alignment horizontal="right"/>
    </xf>
    <xf numFmtId="4" fontId="23" fillId="0" borderId="16" xfId="0" applyNumberFormat="1" applyFont="1" applyBorder="1" applyAlignment="1">
      <alignment horizontal="right"/>
    </xf>
    <xf numFmtId="0" fontId="0" fillId="0" borderId="0" xfId="0" pivotButton="1"/>
    <xf numFmtId="14" fontId="0" fillId="0" borderId="0" xfId="0" applyNumberFormat="1"/>
    <xf numFmtId="0" fontId="0" fillId="0" borderId="0" xfId="0" applyAlignment="1">
      <alignment horizontal="left"/>
    </xf>
    <xf numFmtId="4" fontId="0" fillId="0" borderId="0" xfId="0" applyNumberFormat="1"/>
    <xf numFmtId="0" fontId="0" fillId="0" borderId="0" xfId="0" applyAlignment="1">
      <alignment horizontal="left" indent="1"/>
    </xf>
    <xf numFmtId="0" fontId="24" fillId="8" borderId="0" xfId="0" applyFont="1" applyFill="1"/>
    <xf numFmtId="8" fontId="10" fillId="0" borderId="0" xfId="1" applyNumberFormat="1" applyFont="1"/>
    <xf numFmtId="8" fontId="10" fillId="0" borderId="5" xfId="1" applyNumberFormat="1" applyFont="1" applyBorder="1"/>
    <xf numFmtId="8" fontId="10" fillId="0" borderId="0" xfId="3" applyNumberFormat="1" applyFont="1"/>
    <xf numFmtId="8" fontId="10" fillId="0" borderId="1" xfId="3" applyNumberFormat="1" applyFont="1" applyBorder="1"/>
    <xf numFmtId="43" fontId="10" fillId="0" borderId="0" xfId="3" applyNumberFormat="1" applyFont="1" applyFill="1"/>
    <xf numFmtId="0" fontId="29" fillId="0" borderId="0" xfId="0" applyFont="1"/>
    <xf numFmtId="4" fontId="30" fillId="0" borderId="9" xfId="0" applyNumberFormat="1" applyFont="1" applyBorder="1" applyAlignment="1">
      <alignment horizontal="right"/>
    </xf>
    <xf numFmtId="43" fontId="28" fillId="0" borderId="0" xfId="1" applyNumberFormat="1" applyFont="1"/>
    <xf numFmtId="43" fontId="28" fillId="0" borderId="5" xfId="1" applyNumberFormat="1" applyFont="1" applyBorder="1"/>
    <xf numFmtId="4" fontId="23" fillId="9" borderId="18" xfId="0" applyNumberFormat="1" applyFont="1" applyFill="1" applyBorder="1" applyAlignment="1">
      <alignment horizontal="right"/>
    </xf>
    <xf numFmtId="14" fontId="23" fillId="6" borderId="13" xfId="0" applyNumberFormat="1" applyFont="1" applyFill="1" applyBorder="1" applyAlignment="1">
      <alignment horizontal="left"/>
    </xf>
    <xf numFmtId="14" fontId="24" fillId="0" borderId="0" xfId="0" applyNumberFormat="1" applyFont="1"/>
    <xf numFmtId="43" fontId="10" fillId="0" borderId="0" xfId="38" applyFont="1" applyFill="1"/>
    <xf numFmtId="0" fontId="32" fillId="6" borderId="9" xfId="0" applyFont="1" applyFill="1" applyBorder="1" applyAlignment="1">
      <alignment horizontal="left"/>
    </xf>
    <xf numFmtId="0" fontId="32" fillId="0" borderId="9" xfId="0" applyFont="1" applyBorder="1" applyAlignment="1">
      <alignment horizontal="left"/>
    </xf>
    <xf numFmtId="4" fontId="32" fillId="0" borderId="9" xfId="0" applyNumberFormat="1" applyFont="1" applyBorder="1" applyAlignment="1">
      <alignment horizontal="right"/>
    </xf>
    <xf numFmtId="167" fontId="32" fillId="0" borderId="9" xfId="0" applyNumberFormat="1" applyFont="1" applyBorder="1" applyAlignment="1">
      <alignment horizontal="right"/>
    </xf>
    <xf numFmtId="0" fontId="33" fillId="0" borderId="19" xfId="0" applyFont="1" applyBorder="1" applyAlignment="1">
      <alignment horizontal="left"/>
    </xf>
    <xf numFmtId="4" fontId="33" fillId="0" borderId="19" xfId="0" applyNumberFormat="1" applyFont="1" applyBorder="1" applyAlignment="1">
      <alignment horizontal="right"/>
    </xf>
    <xf numFmtId="167" fontId="33" fillId="0" borderId="19" xfId="0" applyNumberFormat="1" applyFont="1" applyBorder="1" applyAlignment="1">
      <alignment horizontal="right"/>
    </xf>
    <xf numFmtId="43" fontId="11" fillId="0" borderId="0" xfId="1" applyNumberFormat="1" applyFont="1" applyAlignment="1">
      <alignment horizontal="center"/>
    </xf>
    <xf numFmtId="0" fontId="17" fillId="0" borderId="0" xfId="1" applyFont="1" applyAlignment="1">
      <alignment horizontal="center"/>
    </xf>
    <xf numFmtId="0" fontId="13" fillId="0" borderId="0" xfId="1" applyFont="1" applyAlignment="1">
      <alignment horizontal="center" wrapText="1"/>
    </xf>
    <xf numFmtId="0" fontId="31" fillId="0" borderId="0" xfId="1" applyFont="1" applyAlignment="1">
      <alignment horizontal="center"/>
    </xf>
  </cellXfs>
  <cellStyles count="45">
    <cellStyle name="Accent1" xfId="41" builtinId="29"/>
    <cellStyle name="Accent2 2" xfId="43" xr:uid="{7158A55B-3926-453B-9445-13EED58A77C1}"/>
    <cellStyle name="Calculation" xfId="39" builtinId="22"/>
    <cellStyle name="Comma" xfId="38" builtinId="3"/>
    <cellStyle name="Comma 2" xfId="2" xr:uid="{00000000-0005-0000-0000-000000000000}"/>
    <cellStyle name="Comma 3" xfId="4" xr:uid="{00000000-0005-0000-0000-000001000000}"/>
    <cellStyle name="Comma 3 2" xfId="13" xr:uid="{00000000-0005-0000-0000-000002000000}"/>
    <cellStyle name="Comma 3 3" xfId="14" xr:uid="{00000000-0005-0000-0000-000003000000}"/>
    <cellStyle name="Comma 4" xfId="11" xr:uid="{00000000-0005-0000-0000-000004000000}"/>
    <cellStyle name="Comma 4 2" xfId="15" xr:uid="{00000000-0005-0000-0000-000005000000}"/>
    <cellStyle name="Comma 4 2 2" xfId="16" xr:uid="{00000000-0005-0000-0000-000006000000}"/>
    <cellStyle name="Comma 4 3" xfId="17" xr:uid="{00000000-0005-0000-0000-000007000000}"/>
    <cellStyle name="Comma 5" xfId="18" xr:uid="{00000000-0005-0000-0000-000008000000}"/>
    <cellStyle name="Comma 5 2" xfId="19" xr:uid="{00000000-0005-0000-0000-000009000000}"/>
    <cellStyle name="Comma 6" xfId="20" xr:uid="{00000000-0005-0000-0000-00000A000000}"/>
    <cellStyle name="Comma 6 2" xfId="21" xr:uid="{00000000-0005-0000-0000-00000B000000}"/>
    <cellStyle name="Currency" xfId="37" builtinId="4"/>
    <cellStyle name="Currency 2" xfId="3" xr:uid="{00000000-0005-0000-0000-00000D000000}"/>
    <cellStyle name="Currency 2 2" xfId="5" xr:uid="{00000000-0005-0000-0000-00000E000000}"/>
    <cellStyle name="Currency 3" xfId="6" xr:uid="{00000000-0005-0000-0000-00000F000000}"/>
    <cellStyle name="Currency 3 2" xfId="22" xr:uid="{00000000-0005-0000-0000-000010000000}"/>
    <cellStyle name="Currency 3 3" xfId="23" xr:uid="{00000000-0005-0000-0000-000011000000}"/>
    <cellStyle name="Currency 4" xfId="7" xr:uid="{00000000-0005-0000-0000-000012000000}"/>
    <cellStyle name="Currency 5" xfId="24" xr:uid="{00000000-0005-0000-0000-000013000000}"/>
    <cellStyle name="Currency 6" xfId="25" xr:uid="{00000000-0005-0000-0000-000014000000}"/>
    <cellStyle name="Currency 6 2" xfId="26" xr:uid="{00000000-0005-0000-0000-000015000000}"/>
    <cellStyle name="Normal" xfId="0" builtinId="0"/>
    <cellStyle name="Normal 2" xfId="1" xr:uid="{00000000-0005-0000-0000-000017000000}"/>
    <cellStyle name="Normal 2 2" xfId="8" xr:uid="{00000000-0005-0000-0000-000018000000}"/>
    <cellStyle name="Normal 3" xfId="12" xr:uid="{00000000-0005-0000-0000-000019000000}"/>
    <cellStyle name="Normal 3 2" xfId="27" xr:uid="{00000000-0005-0000-0000-00001A000000}"/>
    <cellStyle name="Normal 3 2 2" xfId="28" xr:uid="{00000000-0005-0000-0000-00001B000000}"/>
    <cellStyle name="Normal 3 3" xfId="29" xr:uid="{00000000-0005-0000-0000-00001C000000}"/>
    <cellStyle name="Normal 4" xfId="30" xr:uid="{00000000-0005-0000-0000-00001D000000}"/>
    <cellStyle name="Normal 4 2" xfId="31" xr:uid="{00000000-0005-0000-0000-00001E000000}"/>
    <cellStyle name="Normal 5" xfId="44" xr:uid="{DF0A6764-1D3B-4793-A4D6-5EEEF3D660AC}"/>
    <cellStyle name="Note" xfId="40" builtinId="10"/>
    <cellStyle name="Note 2" xfId="42" xr:uid="{49F962B7-947E-4C73-B761-1F1EF2779F0F}"/>
    <cellStyle name="Percent 2" xfId="9" xr:uid="{00000000-0005-0000-0000-00001F000000}"/>
    <cellStyle name="Percent 2 2" xfId="32" xr:uid="{00000000-0005-0000-0000-000020000000}"/>
    <cellStyle name="Percent 2 3" xfId="33" xr:uid="{00000000-0005-0000-0000-000021000000}"/>
    <cellStyle name="Percent 3" xfId="10" xr:uid="{00000000-0005-0000-0000-000022000000}"/>
    <cellStyle name="Percent 4" xfId="34" xr:uid="{00000000-0005-0000-0000-000023000000}"/>
    <cellStyle name="Percent 5" xfId="35" xr:uid="{00000000-0005-0000-0000-000024000000}"/>
    <cellStyle name="Percent 5 2" xfId="36" xr:uid="{00000000-0005-0000-0000-000025000000}"/>
  </cellStyles>
  <dxfs count="14">
    <dxf>
      <font>
        <b val="0"/>
        <i val="0"/>
        <strike val="0"/>
        <condense val="0"/>
        <extend val="0"/>
        <outline val="0"/>
        <shadow val="0"/>
        <u val="none"/>
        <vertAlign val="baseline"/>
        <sz val="11"/>
        <color rgb="FF000000"/>
        <name val="Ariel"/>
        <scheme val="none"/>
      </font>
      <numFmt numFmtId="4" formatCode="#,##0.00"/>
      <alignment horizontal="left" vertical="bottom" textRotation="0" wrapText="0" indent="0" justifyLastLine="0" shrinkToFit="0" readingOrder="0"/>
    </dxf>
    <dxf>
      <font>
        <b val="0"/>
        <i val="0"/>
        <strike val="0"/>
        <condense val="0"/>
        <extend val="0"/>
        <outline val="0"/>
        <shadow val="0"/>
        <u val="none"/>
        <vertAlign val="baseline"/>
        <sz val="11"/>
        <color rgb="FF000000"/>
        <name val="Ariel"/>
        <scheme val="none"/>
      </font>
      <numFmt numFmtId="0" formatCode="General"/>
      <alignment horizontal="lef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numFmt numFmtId="4" formatCode="#,##0.00"/>
      <alignment horizontal="right" vertical="bottom" textRotation="0" wrapText="0" indent="0" justifyLastLine="0" shrinkToFit="0" readingOrder="0"/>
      <border diagonalUp="0" diagonalDown="0" outline="0">
        <left style="thin">
          <color rgb="FFD3D3D3"/>
        </left>
        <right/>
        <top style="thin">
          <color rgb="FFD3D3D3"/>
        </top>
        <bottom style="thin">
          <color rgb="FFD3D3D3"/>
        </bottom>
      </border>
    </dxf>
    <dxf>
      <font>
        <b val="0"/>
        <i val="0"/>
        <strike val="0"/>
        <condense val="0"/>
        <extend val="0"/>
        <outline val="0"/>
        <shadow val="0"/>
        <u val="none"/>
        <vertAlign val="baseline"/>
        <sz val="11"/>
        <color rgb="FF000000"/>
        <name val="Ariel"/>
        <scheme val="none"/>
      </font>
      <numFmt numFmtId="4" formatCode="#,##0.00"/>
      <alignment horizontal="righ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alignment horizontal="lef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alignment horizontal="lef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alignment horizontal="lef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numFmt numFmtId="19" formatCode="m/d/yyyy"/>
      <alignment horizontal="right" vertical="bottom" textRotation="0" wrapText="0" indent="0" justifyLastLine="0" shrinkToFit="0" readingOrder="0"/>
      <border diagonalUp="0" diagonalDown="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numFmt numFmtId="19" formatCode="m/d/yyyy"/>
      <alignment horizontal="right" vertical="bottom" textRotation="0" wrapText="0" indent="0" justifyLastLine="0" shrinkToFit="0" readingOrder="0"/>
      <border diagonalUp="0" diagonalDown="0" outline="0">
        <left/>
        <right style="thin">
          <color rgb="FFD3D3D3"/>
        </right>
        <top style="thin">
          <color rgb="FFD3D3D3"/>
        </top>
        <bottom style="thin">
          <color rgb="FFD3D3D3"/>
        </bottom>
      </border>
    </dxf>
    <dxf>
      <border outline="0">
        <top style="thin">
          <color rgb="FFD3D3D3"/>
        </top>
      </border>
    </dxf>
    <dxf>
      <border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alignment horizontal="left" vertical="bottom" textRotation="0" wrapText="0" indent="0" justifyLastLine="0" shrinkToFit="0" readingOrder="0"/>
    </dxf>
    <dxf>
      <border outline="0">
        <bottom style="thin">
          <color rgb="FFD3D3D3"/>
        </bottom>
      </border>
    </dxf>
    <dxf>
      <font>
        <b val="0"/>
        <i val="0"/>
        <strike val="0"/>
        <condense val="0"/>
        <extend val="0"/>
        <outline val="0"/>
        <shadow val="0"/>
        <u val="none"/>
        <vertAlign val="baseline"/>
        <sz val="11"/>
        <color rgb="FF000000"/>
        <name val="Ariel"/>
        <scheme val="none"/>
      </font>
      <fill>
        <patternFill patternType="solid">
          <fgColor rgb="FFC0C0C0"/>
          <bgColor rgb="FFC0C0C0"/>
        </patternFill>
      </fill>
      <alignment horizontal="left" vertical="bottom" textRotation="0" wrapText="0" indent="0" justifyLastLine="0" shrinkToFit="0" readingOrder="0"/>
      <border diagonalUp="0" diagonalDown="0" outline="0">
        <left style="thin">
          <color rgb="FFD3D3D3"/>
        </left>
        <right style="thin">
          <color rgb="FFD3D3D3"/>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07/relationships/slicerCache" Target="slicerCaches/slicerCache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07/relationships/slicerCache" Target="slicerCaches/slicerCach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07/relationships/slicerCache" Target="slicerCaches/slicerCache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205980</xdr:colOff>
      <xdr:row>0</xdr:row>
      <xdr:rowOff>79376</xdr:rowOff>
    </xdr:from>
    <xdr:to>
      <xdr:col>8</xdr:col>
      <xdr:colOff>138906</xdr:colOff>
      <xdr:row>8</xdr:row>
      <xdr:rowOff>138907</xdr:rowOff>
    </xdr:to>
    <mc:AlternateContent xmlns:mc="http://schemas.openxmlformats.org/markup-compatibility/2006">
      <mc:Choice xmlns:a14="http://schemas.microsoft.com/office/drawing/2010/main" Requires="a14">
        <xdr:graphicFrame macro="">
          <xdr:nvGraphicFramePr>
            <xdr:cNvPr id="5" name="Reporting Period">
              <a:extLst>
                <a:ext uri="{FF2B5EF4-FFF2-40B4-BE49-F238E27FC236}">
                  <a16:creationId xmlns:a16="http://schemas.microsoft.com/office/drawing/2014/main" id="{EAAABAD8-35EA-2220-5B1E-53FFBD645262}"/>
                </a:ext>
              </a:extLst>
            </xdr:cNvPr>
            <xdr:cNvGraphicFramePr/>
          </xdr:nvGraphicFramePr>
          <xdr:xfrm>
            <a:off x="0" y="0"/>
            <a:ext cx="0" cy="0"/>
          </xdr:xfrm>
          <a:graphic>
            <a:graphicData uri="http://schemas.microsoft.com/office/drawing/2010/slicer">
              <sle:slicer xmlns:sle="http://schemas.microsoft.com/office/drawing/2010/slicer" name="Reporting Period"/>
            </a:graphicData>
          </a:graphic>
        </xdr:graphicFrame>
      </mc:Choice>
      <mc:Fallback>
        <xdr:sp macro="" textlink="">
          <xdr:nvSpPr>
            <xdr:cNvPr id="0" name=""/>
            <xdr:cNvSpPr>
              <a:spLocks noTextEdit="1"/>
            </xdr:cNvSpPr>
          </xdr:nvSpPr>
          <xdr:spPr>
            <a:xfrm>
              <a:off x="7905355" y="79376"/>
              <a:ext cx="1857770" cy="156765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209944</xdr:colOff>
      <xdr:row>0</xdr:row>
      <xdr:rowOff>109141</xdr:rowOff>
    </xdr:from>
    <xdr:to>
      <xdr:col>6</xdr:col>
      <xdr:colOff>113900</xdr:colOff>
      <xdr:row>26</xdr:row>
      <xdr:rowOff>141686</xdr:rowOff>
    </xdr:to>
    <mc:AlternateContent xmlns:mc="http://schemas.openxmlformats.org/markup-compatibility/2006">
      <mc:Choice xmlns:a14="http://schemas.microsoft.com/office/drawing/2010/main" Requires="a14">
        <xdr:graphicFrame macro="">
          <xdr:nvGraphicFramePr>
            <xdr:cNvPr id="6" name="County">
              <a:extLst>
                <a:ext uri="{FF2B5EF4-FFF2-40B4-BE49-F238E27FC236}">
                  <a16:creationId xmlns:a16="http://schemas.microsoft.com/office/drawing/2014/main" id="{89031AC4-6B8D-1A04-737C-78A638A0522B}"/>
                </a:ext>
              </a:extLst>
            </xdr:cNvPr>
            <xdr:cNvGraphicFramePr/>
          </xdr:nvGraphicFramePr>
          <xdr:xfrm>
            <a:off x="0" y="0"/>
            <a:ext cx="0" cy="0"/>
          </xdr:xfrm>
          <a:graphic>
            <a:graphicData uri="http://schemas.microsoft.com/office/drawing/2010/slicer">
              <sle:slicer xmlns:sle="http://schemas.microsoft.com/office/drawing/2010/slicer" name="County"/>
            </a:graphicData>
          </a:graphic>
        </xdr:graphicFrame>
      </mc:Choice>
      <mc:Fallback>
        <xdr:sp macro="" textlink="">
          <xdr:nvSpPr>
            <xdr:cNvPr id="0" name=""/>
            <xdr:cNvSpPr>
              <a:spLocks noTextEdit="1"/>
            </xdr:cNvSpPr>
          </xdr:nvSpPr>
          <xdr:spPr>
            <a:xfrm>
              <a:off x="5984475" y="109141"/>
              <a:ext cx="1828800" cy="493395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196056</xdr:colOff>
      <xdr:row>9</xdr:row>
      <xdr:rowOff>175816</xdr:rowOff>
    </xdr:from>
    <xdr:to>
      <xdr:col>8</xdr:col>
      <xdr:colOff>100012</xdr:colOff>
      <xdr:row>17</xdr:row>
      <xdr:rowOff>128984</xdr:rowOff>
    </xdr:to>
    <mc:AlternateContent xmlns:mc="http://schemas.openxmlformats.org/markup-compatibility/2006">
      <mc:Choice xmlns:a14="http://schemas.microsoft.com/office/drawing/2010/main" Requires="a14">
        <xdr:graphicFrame macro="">
          <xdr:nvGraphicFramePr>
            <xdr:cNvPr id="7" name="District Type">
              <a:extLst>
                <a:ext uri="{FF2B5EF4-FFF2-40B4-BE49-F238E27FC236}">
                  <a16:creationId xmlns:a16="http://schemas.microsoft.com/office/drawing/2014/main" id="{DA37DEFC-F5BC-FDBC-7ED0-DE6E214DB032}"/>
                </a:ext>
              </a:extLst>
            </xdr:cNvPr>
            <xdr:cNvGraphicFramePr/>
          </xdr:nvGraphicFramePr>
          <xdr:xfrm>
            <a:off x="0" y="0"/>
            <a:ext cx="0" cy="0"/>
          </xdr:xfrm>
          <a:graphic>
            <a:graphicData uri="http://schemas.microsoft.com/office/drawing/2010/slicer">
              <sle:slicer xmlns:sle="http://schemas.microsoft.com/office/drawing/2010/slicer" name="District Type"/>
            </a:graphicData>
          </a:graphic>
        </xdr:graphicFrame>
      </mc:Choice>
      <mc:Fallback>
        <xdr:sp macro="" textlink="">
          <xdr:nvSpPr>
            <xdr:cNvPr id="0" name=""/>
            <xdr:cNvSpPr>
              <a:spLocks noTextEdit="1"/>
            </xdr:cNvSpPr>
          </xdr:nvSpPr>
          <xdr:spPr>
            <a:xfrm>
              <a:off x="7895431" y="1872457"/>
              <a:ext cx="1828800" cy="146129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6315.496033449075" createdVersion="8" refreshedVersion="8" minRefreshableVersion="3" recordCount="1788" xr:uid="{EA346800-F945-4F54-8682-579CF4D2C573}">
  <cacheSource type="worksheet">
    <worksheetSource name="Table1"/>
  </cacheSource>
  <cacheFields count="9">
    <cacheField name="Fiscal Year" numFmtId="14">
      <sharedItems containsNonDate="0" containsDate="1" containsString="0" containsBlank="1" minDate="2027-06-30T00:00:00" maxDate="2027-07-01T00:00:00"/>
    </cacheField>
    <cacheField name="Reporting Period" numFmtId="14">
      <sharedItems containsNonDate="0" containsDate="1" containsString="0" containsBlank="1" minDate="2025-07-31T00:00:00" maxDate="2026-09-01T00:00:00" count="15">
        <d v="2026-07-31T00:00:00"/>
        <d v="2026-08-31T00:00:00"/>
        <m/>
        <d v="2025-07-31T00:00:00" u="1"/>
        <d v="2025-08-31T00:00:00" u="1"/>
        <d v="2025-09-30T00:00:00" u="1"/>
        <d v="2025-10-31T00:00:00" u="1"/>
        <d v="2025-11-30T00:00:00" u="1"/>
        <d v="2025-12-31T00:00:00" u="1"/>
        <d v="2026-01-31T00:00:00" u="1"/>
        <d v="2026-02-28T00:00:00" u="1"/>
        <d v="2026-03-31T00:00:00" u="1"/>
        <d v="2026-04-30T00:00:00" u="1"/>
        <d v="2026-05-31T00:00:00" u="1"/>
        <d v="2026-06-30T00:00:00" u="1"/>
      </sharedItems>
    </cacheField>
    <cacheField name="County" numFmtId="0">
      <sharedItems containsBlank="1" count="18">
        <s v="Carson City"/>
        <s v="Churchill"/>
        <s v="Clark"/>
        <s v="Douglas"/>
        <s v="Elko"/>
        <s v="Esmeralda"/>
        <s v="Eureka"/>
        <s v="Humboldt"/>
        <s v="Lander"/>
        <s v="Lincoln"/>
        <s v="Lyon"/>
        <s v="Mineral"/>
        <s v="Nye"/>
        <s v="Pershing"/>
        <s v="Storey"/>
        <s v="Washoe"/>
        <s v="White Pine"/>
        <m/>
      </sharedItems>
    </cacheField>
    <cacheField name="District Type" numFmtId="0">
      <sharedItems containsBlank="1" count="4">
        <s v="Local Government"/>
        <s v="Special District"/>
        <s v="Enterprise District"/>
        <m/>
      </sharedItems>
    </cacheField>
    <cacheField name="Entity Name" numFmtId="0">
      <sharedItems containsBlank="1" count="145">
        <s v="Carson City"/>
        <s v="Carson-Truckee Water Conservancy"/>
        <s v="Churchill County"/>
        <s v="Fallon"/>
        <s v="Churchill Mosquito Abatement GID"/>
        <s v="Kyle Canyon Water District"/>
        <s v="Boulder City"/>
        <s v="Bunkerville"/>
        <s v="Clark County"/>
        <s v="Enterprise"/>
        <s v="Henderson"/>
        <s v="Las Vegas"/>
        <s v="Laughlin"/>
        <s v="Mesquite"/>
        <s v="Moapa Valley"/>
        <s v="North Las Vegas"/>
        <s v="Paradise"/>
        <s v="Searchlight"/>
        <s v="Spring Valley"/>
        <s v="Summerlin"/>
        <s v="Sunrise Manor"/>
        <s v="Whitney"/>
        <s v="Winchester"/>
        <s v="Boulder Library District"/>
        <s v="Clark County Fire Protection"/>
        <s v="Henderson Library District"/>
        <s v="Las Vegas/Clark County Library District"/>
        <s v="Moapa Fire Protection"/>
        <s v="Mt Charleston Fire Protection"/>
        <s v="Douglas County Sewer Improvement GID"/>
        <s v="Elk Point Sanitation GID"/>
        <s v="Minden/Gardnerville Sanitation GID"/>
        <s v="Tahoe Douglas Sewer Improvement GID"/>
        <s v="Douglas County"/>
        <s v="Gardnerville"/>
        <s v="Genoa"/>
        <s v="Minden"/>
        <s v="Cave Rock GID"/>
        <s v="Douglas Mosquito Protection GID"/>
        <s v="East Fork Fire Protection GID"/>
        <s v="Gardnerville Ranchos GID"/>
        <s v="Indian Hills GID"/>
        <s v="Kingsbury GID"/>
        <s v="Lakeridge GID"/>
        <s v="Logan Creek GID"/>
        <s v="Marla Bay GID"/>
        <s v="Oliver Park GID"/>
        <s v="Round Hill GID"/>
        <s v="Skyland GID"/>
        <s v="Tahoe Douglas Fire Protection"/>
        <s v="Topaz Ranch GID"/>
        <s v="Zephyr Cove GID"/>
        <s v="Zephyr Heights GID"/>
        <s v="Zephyr Knolls GID"/>
        <s v="Elko Convention/Visitors Authority"/>
        <s v="Elko Television District"/>
        <s v="Carlin"/>
        <s v="Elko City"/>
        <s v="Elko County"/>
        <s v="Jackpot"/>
        <s v="Montello"/>
        <s v="Mountain City"/>
        <s v="Wells"/>
        <s v="West Wendover"/>
        <s v="Esmeralda County"/>
        <s v="Goldfield"/>
        <s v="Silver Peak"/>
        <s v="Eureka Television District"/>
        <s v="Crescent Valley"/>
        <s v="Eureka"/>
        <s v="Eureka County"/>
        <s v="Diamond Valley Rodent"/>
        <s v="Diamond Valley Weed"/>
        <s v="Humboldt County"/>
        <s v="Winnemucca"/>
        <s v="Golconda Fire Protection"/>
        <s v="Humboldt Fire Protection"/>
        <s v="Humboldt Hospital District"/>
        <s v="McDermit Fire Protection"/>
        <s v="Orovada Community Services GID"/>
        <s v="Orovada Fire Protection"/>
        <s v="Paradise Fire Protection"/>
        <s v="Pueblo Fire Protection"/>
        <s v="Winnemucca Rural Fire Protection"/>
        <s v="Austin"/>
        <s v="Battle Mountain"/>
        <s v="Kingston"/>
        <s v="Lander County"/>
        <s v="Lander Hospital District"/>
        <s v="Alamo"/>
        <s v="Caliente"/>
        <s v="Lincoln County"/>
        <s v="Panaca"/>
        <s v="Pioche"/>
        <s v="Lincoln County Hospital District"/>
        <s v="Pahranagat Valley Fire Protection"/>
        <s v="Pioche Fire Protection"/>
        <s v="Stagecoach GID"/>
        <s v="Willowcreek GID"/>
        <s v="Fernley"/>
        <s v="Lyon County"/>
        <s v="Yerington"/>
        <s v="Central Lyon Fire Protection"/>
        <s v="Mason Valley Fire Protection"/>
        <s v="Mason Valley Mosquito Abatement"/>
        <s v="North Lyon Fire Protection"/>
        <s v="Silver Springs Stagecoach Hospital"/>
        <s v="Smith Valley Fire Protection"/>
        <s v="South Lyon Hospital District"/>
        <s v="Mineral County"/>
        <s v="Mineral County Hospital District"/>
        <s v="Amargosa"/>
        <s v="Beatty"/>
        <s v="Gabbs"/>
        <s v="Manhattan"/>
        <s v="Nye County"/>
        <s v="Pahrump"/>
        <s v="Round Mountain"/>
        <s v="Tonopah"/>
        <s v="Amargosa Library District"/>
        <s v="Beatty Library District"/>
        <s v="Pahrump Library District"/>
        <s v="Pahrump Swim Pool GID"/>
        <s v="Smokey Valley Library District"/>
        <s v="Tonopah Library District"/>
        <s v="Lovelock"/>
        <s v="Pershing County"/>
        <s v="Pershing County Hospital District"/>
        <s v="Storey County"/>
        <s v="Sun Valley Water and Sanitation GID"/>
        <s v="Verdi Television GID"/>
        <s v="Reno"/>
        <s v="Sparks"/>
        <s v="Washoe County"/>
        <s v="Incline Village GID"/>
        <s v="North Lake Tahoe Fire Protection"/>
        <s v="Palomino Valley GID"/>
        <s v="Truckee Meadows Fire Protection"/>
        <s v="Ely"/>
        <s v="Lund"/>
        <s v="McGill"/>
        <s v="Ruth"/>
        <s v="White Pine County"/>
        <s v="White Pine Hospital District"/>
        <m/>
      </sharedItems>
    </cacheField>
    <cacheField name="Calculated Total" numFmtId="4">
      <sharedItems containsString="0" containsBlank="1" containsNumber="1" minValue="191.97" maxValue="48254503.359999999"/>
    </cacheField>
    <cacheField name="Adjusted Total" numFmtId="4">
      <sharedItems containsString="0" containsBlank="1" containsNumber="1" minValue="191.97" maxValue="48254503.359999999"/>
    </cacheField>
    <cacheField name="Column1" numFmtId="0">
      <sharedItems/>
    </cacheField>
    <cacheField name="Column2" numFmtId="4">
      <sharedItems containsSemiMixedTypes="0" containsString="0" containsNumber="1" minValue="-250000" maxValue="16666.660000000003"/>
    </cacheField>
  </cacheFields>
  <extLst>
    <ext xmlns:x14="http://schemas.microsoft.com/office/spreadsheetml/2009/9/main" uri="{725AE2AE-9491-48be-B2B4-4EB974FC3084}">
      <x14:pivotCacheDefinition pivotCacheId="75911813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88">
  <r>
    <d v="2027-06-30T00:00:00"/>
    <x v="0"/>
    <x v="0"/>
    <x v="0"/>
    <x v="0"/>
    <n v="3908336.65"/>
    <n v="3908336.65"/>
    <b v="1"/>
    <n v="0"/>
  </r>
  <r>
    <d v="2027-06-30T00:00:00"/>
    <x v="0"/>
    <x v="0"/>
    <x v="1"/>
    <x v="1"/>
    <n v="5008.21"/>
    <n v="5008.21"/>
    <b v="1"/>
    <n v="0"/>
  </r>
  <r>
    <d v="2027-06-30T00:00:00"/>
    <x v="0"/>
    <x v="1"/>
    <x v="0"/>
    <x v="2"/>
    <n v="860839.7"/>
    <n v="860839.7"/>
    <b v="1"/>
    <n v="0"/>
  </r>
  <r>
    <d v="2027-06-30T00:00:00"/>
    <x v="0"/>
    <x v="1"/>
    <x v="0"/>
    <x v="3"/>
    <n v="247972.01"/>
    <n v="247972.01"/>
    <b v="1"/>
    <n v="0"/>
  </r>
  <r>
    <d v="2027-06-30T00:00:00"/>
    <x v="0"/>
    <x v="1"/>
    <x v="1"/>
    <x v="1"/>
    <n v="1294.05"/>
    <n v="1294.05"/>
    <b v="1"/>
    <n v="0"/>
  </r>
  <r>
    <d v="2027-06-30T00:00:00"/>
    <x v="0"/>
    <x v="1"/>
    <x v="1"/>
    <x v="4"/>
    <n v="43036.84"/>
    <n v="43036.84"/>
    <b v="1"/>
    <n v="0"/>
  </r>
  <r>
    <d v="2027-06-30T00:00:00"/>
    <x v="0"/>
    <x v="2"/>
    <x v="2"/>
    <x v="5"/>
    <n v="862.17"/>
    <n v="862.17"/>
    <b v="1"/>
    <n v="0"/>
  </r>
  <r>
    <d v="2027-06-30T00:00:00"/>
    <x v="0"/>
    <x v="2"/>
    <x v="0"/>
    <x v="6"/>
    <n v="1236494.3700000001"/>
    <n v="1236494.3700000001"/>
    <b v="1"/>
    <n v="0"/>
  </r>
  <r>
    <d v="2027-06-30T00:00:00"/>
    <x v="0"/>
    <x v="2"/>
    <x v="0"/>
    <x v="7"/>
    <n v="57794.11"/>
    <n v="57794.11"/>
    <b v="1"/>
    <n v="0"/>
  </r>
  <r>
    <d v="2027-06-30T00:00:00"/>
    <x v="0"/>
    <x v="2"/>
    <x v="0"/>
    <x v="8"/>
    <n v="48254503.359999999"/>
    <n v="48254503.359999999"/>
    <b v="1"/>
    <n v="0"/>
  </r>
  <r>
    <d v="2027-06-30T00:00:00"/>
    <x v="0"/>
    <x v="2"/>
    <x v="0"/>
    <x v="9"/>
    <n v="765783.9"/>
    <n v="765783.9"/>
    <b v="1"/>
    <n v="0"/>
  </r>
  <r>
    <d v="2027-06-30T00:00:00"/>
    <x v="0"/>
    <x v="2"/>
    <x v="0"/>
    <x v="10"/>
    <n v="14150964.4"/>
    <n v="14150964.4"/>
    <b v="1"/>
    <n v="0"/>
  </r>
  <r>
    <d v="2027-06-30T00:00:00"/>
    <x v="0"/>
    <x v="2"/>
    <x v="0"/>
    <x v="11"/>
    <n v="36386305.789999999"/>
    <n v="36386305.789999999"/>
    <b v="1"/>
    <n v="0"/>
  </r>
  <r>
    <d v="2027-06-30T00:00:00"/>
    <x v="0"/>
    <x v="2"/>
    <x v="0"/>
    <x v="12"/>
    <n v="949250.21"/>
    <n v="949250.21"/>
    <b v="1"/>
    <n v="0"/>
  </r>
  <r>
    <d v="2027-06-30T00:00:00"/>
    <x v="0"/>
    <x v="2"/>
    <x v="0"/>
    <x v="13"/>
    <n v="1199421.94"/>
    <n v="1199421.94"/>
    <b v="1"/>
    <n v="0"/>
  </r>
  <r>
    <d v="2027-06-30T00:00:00"/>
    <x v="0"/>
    <x v="2"/>
    <x v="0"/>
    <x v="14"/>
    <n v="89773.1"/>
    <n v="89773.1"/>
    <b v="1"/>
    <n v="0"/>
  </r>
  <r>
    <d v="2027-06-30T00:00:00"/>
    <x v="0"/>
    <x v="2"/>
    <x v="0"/>
    <x v="15"/>
    <n v="7619205.1500000004"/>
    <n v="7369205.1500000004"/>
    <b v="0"/>
    <n v="-250000"/>
  </r>
  <r>
    <d v="2027-06-30T00:00:00"/>
    <x v="0"/>
    <x v="2"/>
    <x v="0"/>
    <x v="16"/>
    <n v="8409849.0899999999"/>
    <n v="8409849.0899999999"/>
    <b v="1"/>
    <n v="0"/>
  </r>
  <r>
    <d v="2027-06-30T00:00:00"/>
    <x v="0"/>
    <x v="2"/>
    <x v="0"/>
    <x v="17"/>
    <n v="42941.54"/>
    <n v="42941.54"/>
    <b v="1"/>
    <n v="0"/>
  </r>
  <r>
    <d v="2027-06-30T00:00:00"/>
    <x v="0"/>
    <x v="2"/>
    <x v="0"/>
    <x v="18"/>
    <n v="3231505.81"/>
    <n v="3231505.81"/>
    <b v="1"/>
    <n v="0"/>
  </r>
  <r>
    <d v="2027-06-30T00:00:00"/>
    <x v="0"/>
    <x v="2"/>
    <x v="0"/>
    <x v="19"/>
    <n v="24850.97"/>
    <n v="24850.97"/>
    <b v="1"/>
    <n v="0"/>
  </r>
  <r>
    <d v="2027-06-30T00:00:00"/>
    <x v="0"/>
    <x v="2"/>
    <x v="0"/>
    <x v="20"/>
    <n v="1456359.04"/>
    <n v="1456359.04"/>
    <b v="1"/>
    <n v="0"/>
  </r>
  <r>
    <d v="2027-06-30T00:00:00"/>
    <x v="0"/>
    <x v="2"/>
    <x v="0"/>
    <x v="21"/>
    <n v="129516.96"/>
    <n v="129516.96"/>
    <b v="1"/>
    <n v="0"/>
  </r>
  <r>
    <d v="2027-06-30T00:00:00"/>
    <x v="0"/>
    <x v="2"/>
    <x v="0"/>
    <x v="22"/>
    <n v="1886971.35"/>
    <n v="1886971.35"/>
    <b v="1"/>
    <n v="0"/>
  </r>
  <r>
    <d v="2027-06-30T00:00:00"/>
    <x v="0"/>
    <x v="2"/>
    <x v="1"/>
    <x v="23"/>
    <n v="74871.87"/>
    <n v="74871.87"/>
    <b v="1"/>
    <n v="0"/>
  </r>
  <r>
    <d v="2027-06-30T00:00:00"/>
    <x v="0"/>
    <x v="2"/>
    <x v="1"/>
    <x v="24"/>
    <n v="6230487.5099999998"/>
    <n v="6230487.5099999998"/>
    <b v="1"/>
    <n v="0"/>
  </r>
  <r>
    <d v="2027-06-30T00:00:00"/>
    <x v="0"/>
    <x v="2"/>
    <x v="1"/>
    <x v="25"/>
    <n v="290030.21999999997"/>
    <n v="290030.21999999997"/>
    <b v="1"/>
    <n v="0"/>
  </r>
  <r>
    <d v="2027-06-30T00:00:00"/>
    <x v="0"/>
    <x v="2"/>
    <x v="1"/>
    <x v="26"/>
    <n v="2562404.08"/>
    <n v="2562404.08"/>
    <b v="1"/>
    <n v="0"/>
  </r>
  <r>
    <d v="2027-06-30T00:00:00"/>
    <x v="0"/>
    <x v="2"/>
    <x v="1"/>
    <x v="27"/>
    <n v="94357.73"/>
    <n v="94357.73"/>
    <b v="1"/>
    <n v="0"/>
  </r>
  <r>
    <d v="2027-06-30T00:00:00"/>
    <x v="0"/>
    <x v="2"/>
    <x v="1"/>
    <x v="28"/>
    <n v="18278.349999999999"/>
    <n v="18278.349999999999"/>
    <b v="1"/>
    <n v="0"/>
  </r>
  <r>
    <d v="2027-06-30T00:00:00"/>
    <x v="0"/>
    <x v="3"/>
    <x v="2"/>
    <x v="29"/>
    <n v="11498.7"/>
    <n v="11498.7"/>
    <b v="1"/>
    <n v="0"/>
  </r>
  <r>
    <d v="2027-06-30T00:00:00"/>
    <x v="0"/>
    <x v="3"/>
    <x v="2"/>
    <x v="30"/>
    <n v="609.25"/>
    <n v="609.25"/>
    <b v="1"/>
    <n v="0"/>
  </r>
  <r>
    <d v="2027-06-30T00:00:00"/>
    <x v="0"/>
    <x v="3"/>
    <x v="2"/>
    <x v="31"/>
    <n v="11221.62"/>
    <n v="11221.62"/>
    <b v="1"/>
    <n v="0"/>
  </r>
  <r>
    <d v="2027-06-30T00:00:00"/>
    <x v="0"/>
    <x v="3"/>
    <x v="2"/>
    <x v="32"/>
    <n v="36472.53"/>
    <n v="36472.53"/>
    <b v="1"/>
    <n v="0"/>
  </r>
  <r>
    <d v="2027-06-30T00:00:00"/>
    <x v="0"/>
    <x v="3"/>
    <x v="0"/>
    <x v="33"/>
    <n v="1684363.51"/>
    <n v="1684363.51"/>
    <b v="1"/>
    <n v="0"/>
  </r>
  <r>
    <d v="2027-06-30T00:00:00"/>
    <x v="0"/>
    <x v="3"/>
    <x v="0"/>
    <x v="34"/>
    <n v="40324.26"/>
    <n v="40324.26"/>
    <b v="1"/>
    <n v="0"/>
  </r>
  <r>
    <d v="2027-06-30T00:00:00"/>
    <x v="0"/>
    <x v="3"/>
    <x v="0"/>
    <x v="35"/>
    <n v="1652.37"/>
    <n v="1652.37"/>
    <b v="1"/>
    <n v="0"/>
  </r>
  <r>
    <d v="2027-06-30T00:00:00"/>
    <x v="0"/>
    <x v="3"/>
    <x v="0"/>
    <x v="36"/>
    <n v="53908.76"/>
    <n v="53908.76"/>
    <b v="1"/>
    <n v="0"/>
  </r>
  <r>
    <d v="2027-06-30T00:00:00"/>
    <x v="0"/>
    <x v="3"/>
    <x v="1"/>
    <x v="1"/>
    <n v="3658.39"/>
    <n v="3658.39"/>
    <b v="1"/>
    <n v="0"/>
  </r>
  <r>
    <d v="2027-06-30T00:00:00"/>
    <x v="0"/>
    <x v="3"/>
    <x v="1"/>
    <x v="37"/>
    <n v="2737.64"/>
    <n v="2737.64"/>
    <b v="1"/>
    <n v="0"/>
  </r>
  <r>
    <d v="2027-06-30T00:00:00"/>
    <x v="0"/>
    <x v="3"/>
    <x v="1"/>
    <x v="38"/>
    <n v="20196.080000000002"/>
    <n v="20196.080000000002"/>
    <b v="1"/>
    <n v="0"/>
  </r>
  <r>
    <d v="2027-06-30T00:00:00"/>
    <x v="0"/>
    <x v="3"/>
    <x v="1"/>
    <x v="39"/>
    <n v="255878.42"/>
    <n v="255878.42"/>
    <b v="1"/>
    <n v="0"/>
  </r>
  <r>
    <d v="2027-06-30T00:00:00"/>
    <x v="0"/>
    <x v="3"/>
    <x v="1"/>
    <x v="40"/>
    <n v="117819.64"/>
    <n v="117819.64"/>
    <b v="1"/>
    <n v="0"/>
  </r>
  <r>
    <d v="2027-06-30T00:00:00"/>
    <x v="0"/>
    <x v="3"/>
    <x v="1"/>
    <x v="41"/>
    <n v="40357.29"/>
    <n v="40357.29"/>
    <b v="1"/>
    <n v="0"/>
  </r>
  <r>
    <d v="2027-06-30T00:00:00"/>
    <x v="0"/>
    <x v="3"/>
    <x v="1"/>
    <x v="42"/>
    <n v="80514.87"/>
    <n v="80514.87"/>
    <b v="1"/>
    <n v="0"/>
  </r>
  <r>
    <d v="2027-06-30T00:00:00"/>
    <x v="0"/>
    <x v="3"/>
    <x v="1"/>
    <x v="43"/>
    <n v="2597.8200000000002"/>
    <n v="2597.8200000000002"/>
    <b v="1"/>
    <n v="0"/>
  </r>
  <r>
    <d v="2027-06-30T00:00:00"/>
    <x v="0"/>
    <x v="3"/>
    <x v="1"/>
    <x v="44"/>
    <n v="1111.3399999999999"/>
    <n v="1111.3399999999999"/>
    <b v="1"/>
    <n v="0"/>
  </r>
  <r>
    <d v="2027-06-30T00:00:00"/>
    <x v="0"/>
    <x v="3"/>
    <x v="1"/>
    <x v="45"/>
    <n v="8083.86"/>
    <n v="8083.86"/>
    <b v="1"/>
    <n v="0"/>
  </r>
  <r>
    <d v="2027-06-30T00:00:00"/>
    <x v="0"/>
    <x v="3"/>
    <x v="1"/>
    <x v="46"/>
    <n v="3224.48"/>
    <n v="3224.48"/>
    <b v="1"/>
    <n v="0"/>
  </r>
  <r>
    <d v="2027-06-30T00:00:00"/>
    <x v="0"/>
    <x v="3"/>
    <x v="1"/>
    <x v="47"/>
    <n v="59445.51"/>
    <n v="59445.51"/>
    <b v="1"/>
    <n v="0"/>
  </r>
  <r>
    <d v="2027-06-30T00:00:00"/>
    <x v="0"/>
    <x v="3"/>
    <x v="1"/>
    <x v="48"/>
    <n v="11426.34"/>
    <n v="11426.34"/>
    <b v="1"/>
    <n v="0"/>
  </r>
  <r>
    <d v="2027-06-30T00:00:00"/>
    <x v="0"/>
    <x v="3"/>
    <x v="1"/>
    <x v="49"/>
    <n v="620653.32999999996"/>
    <n v="620653.32999999996"/>
    <b v="1"/>
    <n v="0"/>
  </r>
  <r>
    <d v="2027-06-30T00:00:00"/>
    <x v="0"/>
    <x v="3"/>
    <x v="1"/>
    <x v="50"/>
    <n v="10030.14"/>
    <n v="10030.14"/>
    <b v="1"/>
    <n v="0"/>
  </r>
  <r>
    <d v="2027-06-30T00:00:00"/>
    <x v="0"/>
    <x v="3"/>
    <x v="1"/>
    <x v="51"/>
    <n v="4287.95"/>
    <n v="4287.95"/>
    <b v="1"/>
    <n v="0"/>
  </r>
  <r>
    <d v="2027-06-30T00:00:00"/>
    <x v="0"/>
    <x v="3"/>
    <x v="1"/>
    <x v="52"/>
    <n v="13300.44"/>
    <n v="13300.44"/>
    <b v="1"/>
    <n v="0"/>
  </r>
  <r>
    <d v="2027-06-30T00:00:00"/>
    <x v="0"/>
    <x v="3"/>
    <x v="1"/>
    <x v="53"/>
    <n v="487.13"/>
    <n v="487.13"/>
    <b v="1"/>
    <n v="0"/>
  </r>
  <r>
    <d v="2027-06-30T00:00:00"/>
    <x v="0"/>
    <x v="4"/>
    <x v="2"/>
    <x v="54"/>
    <n v="32616.36"/>
    <n v="32616.36"/>
    <b v="1"/>
    <n v="0"/>
  </r>
  <r>
    <d v="2027-06-30T00:00:00"/>
    <x v="0"/>
    <x v="4"/>
    <x v="2"/>
    <x v="55"/>
    <n v="13620.96"/>
    <n v="13620.96"/>
    <b v="1"/>
    <n v="0"/>
  </r>
  <r>
    <d v="2027-06-30T00:00:00"/>
    <x v="0"/>
    <x v="4"/>
    <x v="0"/>
    <x v="56"/>
    <n v="243631.4"/>
    <n v="243631.4"/>
    <b v="1"/>
    <n v="0"/>
  </r>
  <r>
    <d v="2027-06-30T00:00:00"/>
    <x v="0"/>
    <x v="4"/>
    <x v="0"/>
    <x v="57"/>
    <n v="1763531.3"/>
    <n v="1763531.3"/>
    <b v="1"/>
    <n v="0"/>
  </r>
  <r>
    <d v="2027-06-30T00:00:00"/>
    <x v="0"/>
    <x v="4"/>
    <x v="0"/>
    <x v="58"/>
    <n v="1964757.75"/>
    <n v="1964757.75"/>
    <b v="1"/>
    <n v="0"/>
  </r>
  <r>
    <d v="2027-06-30T00:00:00"/>
    <x v="0"/>
    <x v="4"/>
    <x v="0"/>
    <x v="59"/>
    <n v="183300.28"/>
    <n v="183300.28"/>
    <b v="1"/>
    <n v="0"/>
  </r>
  <r>
    <d v="2027-06-30T00:00:00"/>
    <x v="0"/>
    <x v="4"/>
    <x v="0"/>
    <x v="60"/>
    <n v="1175.82"/>
    <n v="1175.82"/>
    <b v="1"/>
    <n v="0"/>
  </r>
  <r>
    <d v="2027-06-30T00:00:00"/>
    <x v="0"/>
    <x v="4"/>
    <x v="0"/>
    <x v="61"/>
    <n v="940.16"/>
    <n v="940.16"/>
    <b v="1"/>
    <n v="0"/>
  </r>
  <r>
    <d v="2027-06-30T00:00:00"/>
    <x v="0"/>
    <x v="4"/>
    <x v="0"/>
    <x v="62"/>
    <n v="155758.28"/>
    <n v="155758.28"/>
    <b v="1"/>
    <n v="0"/>
  </r>
  <r>
    <d v="2027-06-30T00:00:00"/>
    <x v="0"/>
    <x v="4"/>
    <x v="0"/>
    <x v="63"/>
    <n v="348734.29"/>
    <n v="348734.29"/>
    <b v="1"/>
    <n v="0"/>
  </r>
  <r>
    <d v="2027-06-30T00:00:00"/>
    <x v="0"/>
    <x v="5"/>
    <x v="0"/>
    <x v="64"/>
    <n v="173903.01"/>
    <n v="173903.01"/>
    <b v="1"/>
    <n v="0"/>
  </r>
  <r>
    <d v="2027-06-30T00:00:00"/>
    <x v="0"/>
    <x v="5"/>
    <x v="0"/>
    <x v="65"/>
    <n v="3768.54"/>
    <n v="3768.54"/>
    <b v="1"/>
    <n v="0"/>
  </r>
  <r>
    <d v="2027-06-30T00:00:00"/>
    <x v="0"/>
    <x v="5"/>
    <x v="0"/>
    <x v="66"/>
    <n v="2924.2"/>
    <n v="2924.2"/>
    <b v="1"/>
    <n v="0"/>
  </r>
  <r>
    <d v="2027-06-30T00:00:00"/>
    <x v="0"/>
    <x v="6"/>
    <x v="2"/>
    <x v="67"/>
    <n v="4589.82"/>
    <n v="4589.82"/>
    <b v="1"/>
    <n v="0"/>
  </r>
  <r>
    <d v="2027-06-30T00:00:00"/>
    <x v="0"/>
    <x v="6"/>
    <x v="0"/>
    <x v="68"/>
    <n v="324.31"/>
    <n v="324.31"/>
    <b v="1"/>
    <n v="0"/>
  </r>
  <r>
    <d v="2027-06-30T00:00:00"/>
    <x v="0"/>
    <x v="6"/>
    <x v="0"/>
    <x v="69"/>
    <n v="798.76"/>
    <n v="798.76"/>
    <b v="1"/>
    <n v="0"/>
  </r>
  <r>
    <d v="2027-06-30T00:00:00"/>
    <x v="0"/>
    <x v="6"/>
    <x v="0"/>
    <x v="70"/>
    <n v="1238429.53"/>
    <n v="1238429.53"/>
    <b v="1"/>
    <n v="0"/>
  </r>
  <r>
    <d v="2027-06-30T00:00:00"/>
    <x v="0"/>
    <x v="6"/>
    <x v="1"/>
    <x v="71"/>
    <n v="1221.8599999999999"/>
    <n v="1221.8599999999999"/>
    <b v="1"/>
    <n v="0"/>
  </r>
  <r>
    <d v="2027-06-30T00:00:00"/>
    <x v="0"/>
    <x v="6"/>
    <x v="1"/>
    <x v="72"/>
    <n v="1221.8599999999999"/>
    <n v="1221.8599999999999"/>
    <b v="1"/>
    <n v="0"/>
  </r>
  <r>
    <d v="2027-06-30T00:00:00"/>
    <x v="0"/>
    <x v="7"/>
    <x v="0"/>
    <x v="73"/>
    <n v="1637421.2"/>
    <n v="1637421.2"/>
    <b v="1"/>
    <n v="0"/>
  </r>
  <r>
    <d v="2027-06-30T00:00:00"/>
    <x v="0"/>
    <x v="7"/>
    <x v="0"/>
    <x v="74"/>
    <n v="622840.66"/>
    <n v="622840.66"/>
    <b v="1"/>
    <n v="0"/>
  </r>
  <r>
    <d v="2027-06-30T00:00:00"/>
    <x v="0"/>
    <x v="7"/>
    <x v="1"/>
    <x v="75"/>
    <n v="60816.29"/>
    <n v="60816.29"/>
    <b v="1"/>
    <n v="0"/>
  </r>
  <r>
    <d v="2027-06-30T00:00:00"/>
    <x v="0"/>
    <x v="7"/>
    <x v="1"/>
    <x v="76"/>
    <n v="5225.05"/>
    <n v="5225.05"/>
    <b v="1"/>
    <n v="0"/>
  </r>
  <r>
    <d v="2027-06-30T00:00:00"/>
    <x v="0"/>
    <x v="7"/>
    <x v="1"/>
    <x v="77"/>
    <n v="173875.26"/>
    <n v="173875.26"/>
    <b v="1"/>
    <n v="0"/>
  </r>
  <r>
    <d v="2027-06-30T00:00:00"/>
    <x v="0"/>
    <x v="7"/>
    <x v="1"/>
    <x v="78"/>
    <n v="566.44000000000005"/>
    <n v="566.44000000000005"/>
    <b v="1"/>
    <n v="0"/>
  </r>
  <r>
    <d v="2027-06-30T00:00:00"/>
    <x v="0"/>
    <x v="7"/>
    <x v="1"/>
    <x v="79"/>
    <n v="5547.31"/>
    <n v="5547.31"/>
    <b v="1"/>
    <n v="0"/>
  </r>
  <r>
    <d v="2027-06-30T00:00:00"/>
    <x v="0"/>
    <x v="7"/>
    <x v="1"/>
    <x v="80"/>
    <n v="6929.84"/>
    <n v="6929.84"/>
    <b v="1"/>
    <n v="0"/>
  </r>
  <r>
    <d v="2027-06-30T00:00:00"/>
    <x v="0"/>
    <x v="7"/>
    <x v="1"/>
    <x v="81"/>
    <n v="5619.55"/>
    <n v="5619.55"/>
    <b v="1"/>
    <n v="0"/>
  </r>
  <r>
    <d v="2027-06-30T00:00:00"/>
    <x v="0"/>
    <x v="7"/>
    <x v="1"/>
    <x v="82"/>
    <n v="1571.8"/>
    <n v="1571.8"/>
    <b v="1"/>
    <n v="0"/>
  </r>
  <r>
    <d v="2027-06-30T00:00:00"/>
    <x v="0"/>
    <x v="7"/>
    <x v="1"/>
    <x v="83"/>
    <n v="28764.32"/>
    <n v="28764.32"/>
    <b v="1"/>
    <n v="0"/>
  </r>
  <r>
    <d v="2027-06-30T00:00:00"/>
    <x v="0"/>
    <x v="8"/>
    <x v="0"/>
    <x v="84"/>
    <n v="3266.5"/>
    <n v="3266.5"/>
    <b v="1"/>
    <n v="0"/>
  </r>
  <r>
    <d v="2027-06-30T00:00:00"/>
    <x v="0"/>
    <x v="8"/>
    <x v="0"/>
    <x v="85"/>
    <n v="33917.14"/>
    <n v="33917.14"/>
    <b v="1"/>
    <n v="0"/>
  </r>
  <r>
    <d v="2027-06-30T00:00:00"/>
    <x v="0"/>
    <x v="8"/>
    <x v="0"/>
    <x v="86"/>
    <n v="3034.59"/>
    <n v="3034.59"/>
    <b v="1"/>
    <n v="0"/>
  </r>
  <r>
    <d v="2027-06-30T00:00:00"/>
    <x v="0"/>
    <x v="8"/>
    <x v="0"/>
    <x v="87"/>
    <n v="545062.57999999996"/>
    <n v="545062.57999999996"/>
    <b v="1"/>
    <n v="0"/>
  </r>
  <r>
    <d v="2027-06-30T00:00:00"/>
    <x v="0"/>
    <x v="8"/>
    <x v="1"/>
    <x v="88"/>
    <n v="106227.86"/>
    <n v="106227.86"/>
    <b v="1"/>
    <n v="0"/>
  </r>
  <r>
    <d v="2027-06-30T00:00:00"/>
    <x v="0"/>
    <x v="9"/>
    <x v="0"/>
    <x v="89"/>
    <n v="2435.8200000000002"/>
    <n v="2435.8200000000002"/>
    <b v="1"/>
    <n v="0"/>
  </r>
  <r>
    <d v="2027-06-30T00:00:00"/>
    <x v="0"/>
    <x v="9"/>
    <x v="0"/>
    <x v="90"/>
    <n v="16024.07"/>
    <n v="16024.07"/>
    <b v="1"/>
    <n v="0"/>
  </r>
  <r>
    <d v="2027-06-30T00:00:00"/>
    <x v="0"/>
    <x v="9"/>
    <x v="0"/>
    <x v="91"/>
    <n v="142793.13"/>
    <n v="142793.13"/>
    <b v="1"/>
    <n v="0"/>
  </r>
  <r>
    <d v="2027-06-30T00:00:00"/>
    <x v="0"/>
    <x v="9"/>
    <x v="0"/>
    <x v="92"/>
    <n v="4402.84"/>
    <n v="4402.84"/>
    <b v="1"/>
    <n v="0"/>
  </r>
  <r>
    <d v="2027-06-30T00:00:00"/>
    <x v="0"/>
    <x v="9"/>
    <x v="0"/>
    <x v="93"/>
    <n v="5864.33"/>
    <n v="5864.33"/>
    <b v="1"/>
    <n v="0"/>
  </r>
  <r>
    <d v="2027-06-30T00:00:00"/>
    <x v="0"/>
    <x v="9"/>
    <x v="1"/>
    <x v="94"/>
    <n v="15044.52"/>
    <n v="15044.52"/>
    <b v="1"/>
    <n v="0"/>
  </r>
  <r>
    <d v="2027-06-30T00:00:00"/>
    <x v="0"/>
    <x v="9"/>
    <x v="1"/>
    <x v="95"/>
    <n v="5681.96"/>
    <n v="5681.96"/>
    <b v="1"/>
    <n v="0"/>
  </r>
  <r>
    <d v="2027-06-30T00:00:00"/>
    <x v="0"/>
    <x v="9"/>
    <x v="1"/>
    <x v="96"/>
    <n v="3213.5"/>
    <n v="3213.5"/>
    <b v="1"/>
    <n v="0"/>
  </r>
  <r>
    <d v="2027-06-30T00:00:00"/>
    <x v="0"/>
    <x v="10"/>
    <x v="2"/>
    <x v="97"/>
    <n v="1588.67"/>
    <n v="1588.67"/>
    <b v="1"/>
    <n v="0"/>
  </r>
  <r>
    <d v="2027-06-30T00:00:00"/>
    <x v="0"/>
    <x v="10"/>
    <x v="2"/>
    <x v="98"/>
    <n v="191.97"/>
    <n v="191.97"/>
    <b v="1"/>
    <n v="0"/>
  </r>
  <r>
    <d v="2027-06-30T00:00:00"/>
    <x v="0"/>
    <x v="10"/>
    <x v="0"/>
    <x v="99"/>
    <n v="26425.61"/>
    <n v="26425.61"/>
    <b v="1"/>
    <n v="0"/>
  </r>
  <r>
    <d v="2027-06-30T00:00:00"/>
    <x v="0"/>
    <x v="10"/>
    <x v="0"/>
    <x v="100"/>
    <n v="2511300.79"/>
    <n v="2494634.13"/>
    <b v="0"/>
    <n v="-16666.660000000149"/>
  </r>
  <r>
    <d v="2027-06-30T00:00:00"/>
    <x v="0"/>
    <x v="10"/>
    <x v="0"/>
    <x v="101"/>
    <n v="73898.78"/>
    <n v="90565.440000000002"/>
    <b v="0"/>
    <n v="16666.660000000003"/>
  </r>
  <r>
    <d v="2027-06-30T00:00:00"/>
    <x v="0"/>
    <x v="10"/>
    <x v="1"/>
    <x v="1"/>
    <n v="1804.48"/>
    <n v="1804.48"/>
    <b v="1"/>
    <n v="0"/>
  </r>
  <r>
    <d v="2027-06-30T00:00:00"/>
    <x v="0"/>
    <x v="10"/>
    <x v="1"/>
    <x v="102"/>
    <n v="94934.48"/>
    <n v="94934.48"/>
    <b v="1"/>
    <n v="0"/>
  </r>
  <r>
    <d v="2027-06-30T00:00:00"/>
    <x v="0"/>
    <x v="10"/>
    <x v="1"/>
    <x v="103"/>
    <n v="13795.49"/>
    <n v="13795.49"/>
    <b v="1"/>
    <n v="0"/>
  </r>
  <r>
    <d v="2027-06-30T00:00:00"/>
    <x v="0"/>
    <x v="10"/>
    <x v="1"/>
    <x v="104"/>
    <n v="12243.14"/>
    <n v="12243.14"/>
    <b v="1"/>
    <n v="0"/>
  </r>
  <r>
    <d v="2027-06-30T00:00:00"/>
    <x v="0"/>
    <x v="10"/>
    <x v="1"/>
    <x v="105"/>
    <n v="27075.21"/>
    <n v="27075.21"/>
    <b v="1"/>
    <n v="0"/>
  </r>
  <r>
    <d v="2027-06-30T00:00:00"/>
    <x v="0"/>
    <x v="10"/>
    <x v="1"/>
    <x v="106"/>
    <n v="15610.27"/>
    <n v="15610.27"/>
    <b v="1"/>
    <n v="0"/>
  </r>
  <r>
    <d v="2027-06-30T00:00:00"/>
    <x v="0"/>
    <x v="10"/>
    <x v="1"/>
    <x v="107"/>
    <n v="9840.81"/>
    <n v="9840.81"/>
    <b v="1"/>
    <n v="0"/>
  </r>
  <r>
    <d v="2027-06-30T00:00:00"/>
    <x v="0"/>
    <x v="10"/>
    <x v="1"/>
    <x v="108"/>
    <n v="50433.79"/>
    <n v="50433.79"/>
    <b v="1"/>
    <n v="0"/>
  </r>
  <r>
    <d v="2027-06-30T00:00:00"/>
    <x v="0"/>
    <x v="11"/>
    <x v="0"/>
    <x v="109"/>
    <n v="230740.93"/>
    <n v="230740.93"/>
    <b v="1"/>
    <n v="0"/>
  </r>
  <r>
    <d v="2027-06-30T00:00:00"/>
    <x v="0"/>
    <x v="11"/>
    <x v="1"/>
    <x v="110"/>
    <n v="13663.19"/>
    <n v="13663.19"/>
    <b v="1"/>
    <n v="0"/>
  </r>
  <r>
    <d v="2027-06-30T00:00:00"/>
    <x v="0"/>
    <x v="12"/>
    <x v="0"/>
    <x v="111"/>
    <n v="20333.849999999999"/>
    <n v="20333.849999999999"/>
    <b v="1"/>
    <n v="0"/>
  </r>
  <r>
    <d v="2027-06-30T00:00:00"/>
    <x v="0"/>
    <x v="12"/>
    <x v="0"/>
    <x v="112"/>
    <n v="66084.009999999995"/>
    <n v="66084.009999999995"/>
    <b v="1"/>
    <n v="0"/>
  </r>
  <r>
    <d v="2027-06-30T00:00:00"/>
    <x v="0"/>
    <x v="12"/>
    <x v="0"/>
    <x v="113"/>
    <n v="16043.2"/>
    <n v="16043.2"/>
    <b v="1"/>
    <n v="0"/>
  </r>
  <r>
    <d v="2027-06-30T00:00:00"/>
    <x v="0"/>
    <x v="12"/>
    <x v="0"/>
    <x v="114"/>
    <n v="898.78"/>
    <n v="898.78"/>
    <b v="1"/>
    <n v="0"/>
  </r>
  <r>
    <d v="2027-06-30T00:00:00"/>
    <x v="0"/>
    <x v="12"/>
    <x v="0"/>
    <x v="115"/>
    <n v="2090445.98"/>
    <n v="2090445.98"/>
    <b v="1"/>
    <n v="0"/>
  </r>
  <r>
    <d v="2027-06-30T00:00:00"/>
    <x v="0"/>
    <x v="12"/>
    <x v="0"/>
    <x v="116"/>
    <n v="133955.67000000001"/>
    <n v="133955.67000000001"/>
    <b v="1"/>
    <n v="0"/>
  </r>
  <r>
    <d v="2027-06-30T00:00:00"/>
    <x v="0"/>
    <x v="12"/>
    <x v="0"/>
    <x v="117"/>
    <n v="47729.38"/>
    <n v="47729.38"/>
    <b v="1"/>
    <n v="0"/>
  </r>
  <r>
    <d v="2027-06-30T00:00:00"/>
    <x v="0"/>
    <x v="12"/>
    <x v="0"/>
    <x v="118"/>
    <n v="92599.31"/>
    <n v="92599.31"/>
    <b v="1"/>
    <n v="0"/>
  </r>
  <r>
    <d v="2027-06-30T00:00:00"/>
    <x v="0"/>
    <x v="12"/>
    <x v="1"/>
    <x v="119"/>
    <n v="1616.85"/>
    <n v="1616.85"/>
    <b v="1"/>
    <n v="0"/>
  </r>
  <r>
    <d v="2027-06-30T00:00:00"/>
    <x v="0"/>
    <x v="12"/>
    <x v="1"/>
    <x v="120"/>
    <n v="1115.8"/>
    <n v="1115.8"/>
    <b v="1"/>
    <n v="0"/>
  </r>
  <r>
    <d v="2027-06-30T00:00:00"/>
    <x v="0"/>
    <x v="12"/>
    <x v="1"/>
    <x v="121"/>
    <n v="18066.919999999998"/>
    <n v="18066.919999999998"/>
    <b v="1"/>
    <n v="0"/>
  </r>
  <r>
    <d v="2027-06-30T00:00:00"/>
    <x v="0"/>
    <x v="12"/>
    <x v="1"/>
    <x v="122"/>
    <n v="10568.93"/>
    <n v="10568.93"/>
    <b v="1"/>
    <n v="0"/>
  </r>
  <r>
    <d v="2027-06-30T00:00:00"/>
    <x v="0"/>
    <x v="12"/>
    <x v="1"/>
    <x v="123"/>
    <n v="4723.88"/>
    <n v="4723.88"/>
    <b v="1"/>
    <n v="0"/>
  </r>
  <r>
    <d v="2027-06-30T00:00:00"/>
    <x v="0"/>
    <x v="12"/>
    <x v="1"/>
    <x v="124"/>
    <n v="525.27"/>
    <n v="525.27"/>
    <b v="1"/>
    <n v="0"/>
  </r>
  <r>
    <d v="2027-06-30T00:00:00"/>
    <x v="0"/>
    <x v="13"/>
    <x v="0"/>
    <x v="125"/>
    <n v="54921.7"/>
    <n v="54921.7"/>
    <b v="1"/>
    <n v="0"/>
  </r>
  <r>
    <d v="2027-06-30T00:00:00"/>
    <x v="0"/>
    <x v="13"/>
    <x v="0"/>
    <x v="126"/>
    <n v="296126.8"/>
    <n v="296126.8"/>
    <b v="1"/>
    <n v="0"/>
  </r>
  <r>
    <d v="2027-06-30T00:00:00"/>
    <x v="0"/>
    <x v="13"/>
    <x v="1"/>
    <x v="127"/>
    <n v="38531.42"/>
    <n v="38531.42"/>
    <b v="1"/>
    <n v="0"/>
  </r>
  <r>
    <d v="2027-06-30T00:00:00"/>
    <x v="0"/>
    <x v="14"/>
    <x v="0"/>
    <x v="128"/>
    <n v="1748452.47"/>
    <n v="1748452.47"/>
    <b v="1"/>
    <n v="0"/>
  </r>
  <r>
    <d v="2027-06-30T00:00:00"/>
    <x v="0"/>
    <x v="14"/>
    <x v="1"/>
    <x v="1"/>
    <n v="631.89"/>
    <n v="631.89"/>
    <b v="1"/>
    <n v="0"/>
  </r>
  <r>
    <d v="2027-06-30T00:00:00"/>
    <x v="0"/>
    <x v="15"/>
    <x v="2"/>
    <x v="129"/>
    <n v="10995.33"/>
    <n v="10995.33"/>
    <b v="1"/>
    <n v="0"/>
  </r>
  <r>
    <d v="2027-06-30T00:00:00"/>
    <x v="0"/>
    <x v="15"/>
    <x v="2"/>
    <x v="130"/>
    <n v="5324.45"/>
    <n v="5324.45"/>
    <b v="1"/>
    <n v="0"/>
  </r>
  <r>
    <d v="2027-06-30T00:00:00"/>
    <x v="0"/>
    <x v="15"/>
    <x v="0"/>
    <x v="131"/>
    <n v="9670830.9199999999"/>
    <n v="9670830.9199999999"/>
    <b v="1"/>
    <n v="0"/>
  </r>
  <r>
    <d v="2027-06-30T00:00:00"/>
    <x v="0"/>
    <x v="15"/>
    <x v="0"/>
    <x v="132"/>
    <n v="3894277.55"/>
    <n v="3894277.55"/>
    <b v="1"/>
    <n v="0"/>
  </r>
  <r>
    <d v="2027-06-30T00:00:00"/>
    <x v="0"/>
    <x v="15"/>
    <x v="0"/>
    <x v="133"/>
    <n v="15891621.27"/>
    <n v="15891621.279999999"/>
    <b v="0"/>
    <n v="9.9999997764825821E-3"/>
  </r>
  <r>
    <d v="2027-06-30T00:00:00"/>
    <x v="0"/>
    <x v="15"/>
    <x v="1"/>
    <x v="1"/>
    <n v="28444.27"/>
    <n v="28444.27"/>
    <b v="1"/>
    <n v="0"/>
  </r>
  <r>
    <d v="2027-06-30T00:00:00"/>
    <x v="0"/>
    <x v="15"/>
    <x v="1"/>
    <x v="134"/>
    <n v="172881.25"/>
    <n v="172881.25"/>
    <b v="1"/>
    <n v="0"/>
  </r>
  <r>
    <d v="2027-06-30T00:00:00"/>
    <x v="0"/>
    <x v="15"/>
    <x v="1"/>
    <x v="135"/>
    <n v="455170.07"/>
    <n v="455170.07"/>
    <b v="1"/>
    <n v="0"/>
  </r>
  <r>
    <d v="2027-06-30T00:00:00"/>
    <x v="0"/>
    <x v="15"/>
    <x v="1"/>
    <x v="136"/>
    <n v="48343.91"/>
    <n v="57694.080000000002"/>
    <b v="0"/>
    <n v="9350.1699999999983"/>
  </r>
  <r>
    <d v="2027-06-30T00:00:00"/>
    <x v="0"/>
    <x v="15"/>
    <x v="1"/>
    <x v="137"/>
    <n v="1132239.52"/>
    <n v="1122889.3400000001"/>
    <b v="0"/>
    <n v="-9350.1799999999348"/>
  </r>
  <r>
    <d v="2027-06-30T00:00:00"/>
    <x v="0"/>
    <x v="16"/>
    <x v="0"/>
    <x v="138"/>
    <n v="357882.72"/>
    <n v="357882.72"/>
    <b v="1"/>
    <n v="0"/>
  </r>
  <r>
    <d v="2027-06-30T00:00:00"/>
    <x v="0"/>
    <x v="16"/>
    <x v="0"/>
    <x v="139"/>
    <n v="5520.62"/>
    <n v="5520.62"/>
    <b v="1"/>
    <n v="0"/>
  </r>
  <r>
    <d v="2027-06-30T00:00:00"/>
    <x v="0"/>
    <x v="16"/>
    <x v="0"/>
    <x v="140"/>
    <n v="27009.18"/>
    <n v="27009.18"/>
    <b v="1"/>
    <n v="0"/>
  </r>
  <r>
    <d v="2027-06-30T00:00:00"/>
    <x v="0"/>
    <x v="16"/>
    <x v="0"/>
    <x v="141"/>
    <n v="13899.75"/>
    <n v="13899.75"/>
    <b v="1"/>
    <n v="0"/>
  </r>
  <r>
    <d v="2027-06-30T00:00:00"/>
    <x v="0"/>
    <x v="16"/>
    <x v="0"/>
    <x v="142"/>
    <n v="854385.32"/>
    <n v="854385.32"/>
    <b v="1"/>
    <n v="0"/>
  </r>
  <r>
    <d v="2027-06-30T00:00:00"/>
    <x v="0"/>
    <x v="16"/>
    <x v="1"/>
    <x v="143"/>
    <n v="101314.4"/>
    <n v="101314.4"/>
    <b v="1"/>
    <n v="0"/>
  </r>
  <r>
    <d v="2027-06-30T00:00:00"/>
    <x v="1"/>
    <x v="0"/>
    <x v="0"/>
    <x v="0"/>
    <n v="3743534.23"/>
    <n v="3743534.23"/>
    <b v="1"/>
    <n v="0"/>
  </r>
  <r>
    <d v="2027-06-30T00:00:00"/>
    <x v="1"/>
    <x v="0"/>
    <x v="1"/>
    <x v="1"/>
    <n v="4797.03"/>
    <n v="4797.03"/>
    <b v="1"/>
    <n v="0"/>
  </r>
  <r>
    <d v="2027-06-30T00:00:00"/>
    <x v="1"/>
    <x v="1"/>
    <x v="0"/>
    <x v="2"/>
    <n v="792844.19"/>
    <n v="792844.19"/>
    <b v="1"/>
    <n v="0"/>
  </r>
  <r>
    <d v="2027-06-30T00:00:00"/>
    <x v="1"/>
    <x v="1"/>
    <x v="0"/>
    <x v="3"/>
    <n v="228252.15"/>
    <n v="228252.15"/>
    <b v="1"/>
    <n v="0"/>
  </r>
  <r>
    <d v="2027-06-30T00:00:00"/>
    <x v="1"/>
    <x v="1"/>
    <x v="1"/>
    <x v="1"/>
    <n v="1192.1400000000001"/>
    <n v="1192.1400000000001"/>
    <b v="1"/>
    <n v="0"/>
  </r>
  <r>
    <d v="2027-06-30T00:00:00"/>
    <x v="1"/>
    <x v="1"/>
    <x v="1"/>
    <x v="4"/>
    <n v="39647.629999999997"/>
    <n v="39647.629999999997"/>
    <b v="1"/>
    <n v="0"/>
  </r>
  <r>
    <d v="2027-06-30T00:00:00"/>
    <x v="1"/>
    <x v="2"/>
    <x v="2"/>
    <x v="5"/>
    <n v="862.17"/>
    <n v="862.17"/>
    <b v="1"/>
    <n v="0"/>
  </r>
  <r>
    <d v="2027-06-30T00:00:00"/>
    <x v="1"/>
    <x v="2"/>
    <x v="0"/>
    <x v="6"/>
    <n v="1211038.17"/>
    <n v="1211038.17"/>
    <b v="1"/>
    <n v="0"/>
  </r>
  <r>
    <d v="2027-06-30T00:00:00"/>
    <x v="1"/>
    <x v="2"/>
    <x v="0"/>
    <x v="7"/>
    <n v="56604.28"/>
    <n v="56604.28"/>
    <b v="1"/>
    <n v="0"/>
  </r>
  <r>
    <d v="2027-06-30T00:00:00"/>
    <x v="1"/>
    <x v="2"/>
    <x v="0"/>
    <x v="8"/>
    <n v="47261068.789999999"/>
    <n v="47261068.789999999"/>
    <b v="1"/>
    <n v="0"/>
  </r>
  <r>
    <d v="2027-06-30T00:00:00"/>
    <x v="1"/>
    <x v="2"/>
    <x v="0"/>
    <x v="9"/>
    <n v="750018.41"/>
    <n v="750018.41"/>
    <b v="1"/>
    <n v="0"/>
  </r>
  <r>
    <d v="2027-06-30T00:00:00"/>
    <x v="1"/>
    <x v="2"/>
    <x v="0"/>
    <x v="10"/>
    <n v="13859632.890000001"/>
    <n v="13859632.890000001"/>
    <b v="1"/>
    <n v="0"/>
  </r>
  <r>
    <d v="2027-06-30T00:00:00"/>
    <x v="1"/>
    <x v="2"/>
    <x v="0"/>
    <x v="11"/>
    <n v="35637206.509999998"/>
    <n v="35637206.509999998"/>
    <b v="1"/>
    <n v="0"/>
  </r>
  <r>
    <d v="2027-06-30T00:00:00"/>
    <x v="1"/>
    <x v="2"/>
    <x v="0"/>
    <x v="12"/>
    <n v="929707.63"/>
    <n v="929707.63"/>
    <b v="1"/>
    <n v="0"/>
  </r>
  <r>
    <d v="2027-06-30T00:00:00"/>
    <x v="1"/>
    <x v="2"/>
    <x v="0"/>
    <x v="13"/>
    <n v="1174728.96"/>
    <n v="1174728.96"/>
    <b v="1"/>
    <n v="0"/>
  </r>
  <r>
    <d v="2027-06-30T00:00:00"/>
    <x v="1"/>
    <x v="2"/>
    <x v="0"/>
    <x v="14"/>
    <n v="87924.9"/>
    <n v="87924.9"/>
    <b v="1"/>
    <n v="0"/>
  </r>
  <r>
    <d v="2027-06-30T00:00:00"/>
    <x v="1"/>
    <x v="2"/>
    <x v="0"/>
    <x v="15"/>
    <n v="7462345.5599999996"/>
    <n v="7212345.5599999996"/>
    <b v="0"/>
    <n v="-250000"/>
  </r>
  <r>
    <d v="2027-06-30T00:00:00"/>
    <x v="1"/>
    <x v="2"/>
    <x v="0"/>
    <x v="16"/>
    <n v="8236712.2000000002"/>
    <n v="8236712.2000000002"/>
    <b v="1"/>
    <n v="0"/>
  </r>
  <r>
    <d v="2027-06-30T00:00:00"/>
    <x v="1"/>
    <x v="2"/>
    <x v="0"/>
    <x v="17"/>
    <n v="42057.49"/>
    <n v="42057.49"/>
    <b v="1"/>
    <n v="0"/>
  </r>
  <r>
    <d v="2027-06-30T00:00:00"/>
    <x v="1"/>
    <x v="2"/>
    <x v="0"/>
    <x v="18"/>
    <n v="3164977.52"/>
    <n v="3164977.52"/>
    <b v="1"/>
    <n v="0"/>
  </r>
  <r>
    <d v="2027-06-30T00:00:00"/>
    <x v="1"/>
    <x v="2"/>
    <x v="0"/>
    <x v="19"/>
    <n v="24339.360000000001"/>
    <n v="24339.360000000001"/>
    <b v="1"/>
    <n v="0"/>
  </r>
  <r>
    <d v="2027-06-30T00:00:00"/>
    <x v="1"/>
    <x v="2"/>
    <x v="0"/>
    <x v="20"/>
    <n v="1426376.4"/>
    <n v="1426376.4"/>
    <b v="1"/>
    <n v="0"/>
  </r>
  <r>
    <d v="2027-06-30T00:00:00"/>
    <x v="1"/>
    <x v="2"/>
    <x v="0"/>
    <x v="21"/>
    <n v="126850.54"/>
    <n v="126850.54"/>
    <b v="1"/>
    <n v="0"/>
  </r>
  <r>
    <d v="2027-06-30T00:00:00"/>
    <x v="1"/>
    <x v="2"/>
    <x v="0"/>
    <x v="22"/>
    <n v="1848123.52"/>
    <n v="1848123.52"/>
    <b v="1"/>
    <n v="0"/>
  </r>
  <r>
    <d v="2027-06-30T00:00:00"/>
    <x v="1"/>
    <x v="2"/>
    <x v="1"/>
    <x v="23"/>
    <n v="73330.460000000006"/>
    <n v="73330.460000000006"/>
    <b v="1"/>
    <n v="0"/>
  </r>
  <r>
    <d v="2027-06-30T00:00:00"/>
    <x v="1"/>
    <x v="2"/>
    <x v="1"/>
    <x v="24"/>
    <n v="6102218"/>
    <n v="6102218"/>
    <b v="1"/>
    <n v="0"/>
  </r>
  <r>
    <d v="2027-06-30T00:00:00"/>
    <x v="1"/>
    <x v="2"/>
    <x v="1"/>
    <x v="25"/>
    <n v="284059.26"/>
    <n v="284059.26"/>
    <b v="1"/>
    <n v="0"/>
  </r>
  <r>
    <d v="2027-06-30T00:00:00"/>
    <x v="1"/>
    <x v="2"/>
    <x v="1"/>
    <x v="26"/>
    <n v="2509650.86"/>
    <n v="2509650.86"/>
    <b v="1"/>
    <n v="0"/>
  </r>
  <r>
    <d v="2027-06-30T00:00:00"/>
    <x v="1"/>
    <x v="2"/>
    <x v="1"/>
    <x v="27"/>
    <n v="92415.15"/>
    <n v="92415.15"/>
    <b v="1"/>
    <n v="0"/>
  </r>
  <r>
    <d v="2027-06-30T00:00:00"/>
    <x v="1"/>
    <x v="2"/>
    <x v="1"/>
    <x v="28"/>
    <n v="17902.05"/>
    <n v="17902.05"/>
    <b v="1"/>
    <n v="0"/>
  </r>
  <r>
    <d v="2027-06-30T00:00:00"/>
    <x v="1"/>
    <x v="3"/>
    <x v="2"/>
    <x v="29"/>
    <n v="11498.7"/>
    <n v="11498.7"/>
    <b v="1"/>
    <n v="0"/>
  </r>
  <r>
    <d v="2027-06-30T00:00:00"/>
    <x v="1"/>
    <x v="3"/>
    <x v="2"/>
    <x v="30"/>
    <n v="609.25"/>
    <n v="609.25"/>
    <b v="1"/>
    <n v="0"/>
  </r>
  <r>
    <d v="2027-06-30T00:00:00"/>
    <x v="1"/>
    <x v="3"/>
    <x v="2"/>
    <x v="31"/>
    <n v="11221.62"/>
    <n v="11221.62"/>
    <b v="1"/>
    <n v="0"/>
  </r>
  <r>
    <d v="2027-06-30T00:00:00"/>
    <x v="1"/>
    <x v="3"/>
    <x v="2"/>
    <x v="32"/>
    <n v="36472.53"/>
    <n v="36472.53"/>
    <b v="1"/>
    <n v="0"/>
  </r>
  <r>
    <d v="2027-06-30T00:00:00"/>
    <x v="1"/>
    <x v="3"/>
    <x v="0"/>
    <x v="33"/>
    <n v="1512635.95"/>
    <n v="1512635.95"/>
    <b v="1"/>
    <n v="0"/>
  </r>
  <r>
    <d v="2027-06-30T00:00:00"/>
    <x v="1"/>
    <x v="3"/>
    <x v="0"/>
    <x v="34"/>
    <n v="36276.800000000003"/>
    <n v="36276.800000000003"/>
    <b v="1"/>
    <n v="0"/>
  </r>
  <r>
    <d v="2027-06-30T00:00:00"/>
    <x v="1"/>
    <x v="3"/>
    <x v="0"/>
    <x v="35"/>
    <n v="1485.66"/>
    <n v="1485.66"/>
    <b v="1"/>
    <n v="0"/>
  </r>
  <r>
    <d v="2027-06-30T00:00:00"/>
    <x v="1"/>
    <x v="3"/>
    <x v="0"/>
    <x v="36"/>
    <n v="48360.95"/>
    <n v="48360.95"/>
    <b v="1"/>
    <n v="0"/>
  </r>
  <r>
    <d v="2027-06-30T00:00:00"/>
    <x v="1"/>
    <x v="3"/>
    <x v="1"/>
    <x v="1"/>
    <n v="3290.2"/>
    <n v="3290.2"/>
    <b v="1"/>
    <n v="0"/>
  </r>
  <r>
    <d v="2027-06-30T00:00:00"/>
    <x v="1"/>
    <x v="3"/>
    <x v="1"/>
    <x v="37"/>
    <n v="2465.7600000000002"/>
    <n v="2465.7600000000002"/>
    <b v="1"/>
    <n v="0"/>
  </r>
  <r>
    <d v="2027-06-30T00:00:00"/>
    <x v="1"/>
    <x v="3"/>
    <x v="1"/>
    <x v="38"/>
    <n v="18154.29"/>
    <n v="18154.29"/>
    <b v="1"/>
    <n v="0"/>
  </r>
  <r>
    <d v="2027-06-30T00:00:00"/>
    <x v="1"/>
    <x v="3"/>
    <x v="1"/>
    <x v="39"/>
    <n v="230026.06"/>
    <n v="230026.06"/>
    <b v="1"/>
    <n v="0"/>
  </r>
  <r>
    <d v="2027-06-30T00:00:00"/>
    <x v="1"/>
    <x v="3"/>
    <x v="1"/>
    <x v="40"/>
    <n v="106009.23"/>
    <n v="106009.23"/>
    <b v="1"/>
    <n v="0"/>
  </r>
  <r>
    <d v="2027-06-30T00:00:00"/>
    <x v="1"/>
    <x v="3"/>
    <x v="1"/>
    <x v="41"/>
    <n v="36331.019999999997"/>
    <n v="36331.019999999997"/>
    <b v="1"/>
    <n v="0"/>
  </r>
  <r>
    <d v="2027-06-30T00:00:00"/>
    <x v="1"/>
    <x v="3"/>
    <x v="1"/>
    <x v="42"/>
    <n v="72500.19"/>
    <n v="72500.19"/>
    <b v="1"/>
    <n v="0"/>
  </r>
  <r>
    <d v="2027-06-30T00:00:00"/>
    <x v="1"/>
    <x v="3"/>
    <x v="1"/>
    <x v="43"/>
    <n v="2338.15"/>
    <n v="2338.15"/>
    <b v="1"/>
    <n v="0"/>
  </r>
  <r>
    <d v="2027-06-30T00:00:00"/>
    <x v="1"/>
    <x v="3"/>
    <x v="1"/>
    <x v="44"/>
    <n v="1000.96"/>
    <n v="1000.96"/>
    <b v="1"/>
    <n v="0"/>
  </r>
  <r>
    <d v="2027-06-30T00:00:00"/>
    <x v="1"/>
    <x v="3"/>
    <x v="1"/>
    <x v="45"/>
    <n v="7276.53"/>
    <n v="7276.53"/>
    <b v="1"/>
    <n v="0"/>
  </r>
  <r>
    <d v="2027-06-30T00:00:00"/>
    <x v="1"/>
    <x v="3"/>
    <x v="1"/>
    <x v="46"/>
    <n v="2884.34"/>
    <n v="2884.34"/>
    <b v="1"/>
    <n v="0"/>
  </r>
  <r>
    <d v="2027-06-30T00:00:00"/>
    <x v="1"/>
    <x v="3"/>
    <x v="1"/>
    <x v="47"/>
    <n v="53532.35"/>
    <n v="53532.35"/>
    <b v="1"/>
    <n v="0"/>
  </r>
  <r>
    <d v="2027-06-30T00:00:00"/>
    <x v="1"/>
    <x v="3"/>
    <x v="1"/>
    <x v="48"/>
    <n v="10284.030000000001"/>
    <n v="10284.030000000001"/>
    <b v="1"/>
    <n v="0"/>
  </r>
  <r>
    <d v="2027-06-30T00:00:00"/>
    <x v="1"/>
    <x v="3"/>
    <x v="1"/>
    <x v="49"/>
    <n v="559186.88"/>
    <n v="559186.88"/>
    <b v="1"/>
    <n v="0"/>
  </r>
  <r>
    <d v="2027-06-30T00:00:00"/>
    <x v="1"/>
    <x v="3"/>
    <x v="1"/>
    <x v="50"/>
    <n v="9026.17"/>
    <n v="9026.17"/>
    <b v="1"/>
    <n v="0"/>
  </r>
  <r>
    <d v="2027-06-30T00:00:00"/>
    <x v="1"/>
    <x v="3"/>
    <x v="1"/>
    <x v="51"/>
    <n v="3857.18"/>
    <n v="3857.18"/>
    <b v="1"/>
    <n v="0"/>
  </r>
  <r>
    <d v="2027-06-30T00:00:00"/>
    <x v="1"/>
    <x v="3"/>
    <x v="1"/>
    <x v="52"/>
    <n v="11973.99"/>
    <n v="11973.99"/>
    <b v="1"/>
    <n v="0"/>
  </r>
  <r>
    <d v="2027-06-30T00:00:00"/>
    <x v="1"/>
    <x v="3"/>
    <x v="1"/>
    <x v="53"/>
    <n v="438.44"/>
    <n v="438.44"/>
    <b v="1"/>
    <n v="0"/>
  </r>
  <r>
    <d v="2027-06-30T00:00:00"/>
    <x v="1"/>
    <x v="4"/>
    <x v="2"/>
    <x v="54"/>
    <n v="32616.36"/>
    <n v="32616.36"/>
    <b v="1"/>
    <n v="0"/>
  </r>
  <r>
    <d v="2027-06-30T00:00:00"/>
    <x v="1"/>
    <x v="4"/>
    <x v="2"/>
    <x v="55"/>
    <n v="13620.96"/>
    <n v="13620.96"/>
    <b v="1"/>
    <n v="0"/>
  </r>
  <r>
    <d v="2027-06-30T00:00:00"/>
    <x v="1"/>
    <x v="4"/>
    <x v="0"/>
    <x v="56"/>
    <n v="236687.73"/>
    <n v="236687.73"/>
    <b v="1"/>
    <n v="0"/>
  </r>
  <r>
    <d v="2027-06-30T00:00:00"/>
    <x v="1"/>
    <x v="4"/>
    <x v="0"/>
    <x v="57"/>
    <n v="1712263.58"/>
    <n v="1712263.58"/>
    <b v="1"/>
    <n v="0"/>
  </r>
  <r>
    <d v="2027-06-30T00:00:00"/>
    <x v="1"/>
    <x v="4"/>
    <x v="0"/>
    <x v="58"/>
    <n v="1909150.1"/>
    <n v="1909150.1"/>
    <b v="1"/>
    <n v="0"/>
  </r>
  <r>
    <d v="2027-06-30T00:00:00"/>
    <x v="1"/>
    <x v="4"/>
    <x v="0"/>
    <x v="59"/>
    <n v="177883.79"/>
    <n v="177883.79"/>
    <b v="1"/>
    <n v="0"/>
  </r>
  <r>
    <d v="2027-06-30T00:00:00"/>
    <x v="1"/>
    <x v="4"/>
    <x v="0"/>
    <x v="60"/>
    <n v="1143.6099999999999"/>
    <n v="1143.6099999999999"/>
    <b v="1"/>
    <n v="0"/>
  </r>
  <r>
    <d v="2027-06-30T00:00:00"/>
    <x v="1"/>
    <x v="4"/>
    <x v="0"/>
    <x v="61"/>
    <n v="912.97"/>
    <n v="912.97"/>
    <b v="1"/>
    <n v="0"/>
  </r>
  <r>
    <d v="2027-06-30T00:00:00"/>
    <x v="1"/>
    <x v="4"/>
    <x v="0"/>
    <x v="62"/>
    <n v="151128.29999999999"/>
    <n v="151128.29999999999"/>
    <b v="1"/>
    <n v="0"/>
  </r>
  <r>
    <d v="2027-06-30T00:00:00"/>
    <x v="1"/>
    <x v="4"/>
    <x v="0"/>
    <x v="63"/>
    <n v="339065.88"/>
    <n v="339065.88"/>
    <b v="1"/>
    <n v="0"/>
  </r>
  <r>
    <d v="2027-06-30T00:00:00"/>
    <x v="1"/>
    <x v="5"/>
    <x v="0"/>
    <x v="64"/>
    <n v="174376.52"/>
    <n v="174376.52"/>
    <b v="1"/>
    <n v="0"/>
  </r>
  <r>
    <d v="2027-06-30T00:00:00"/>
    <x v="1"/>
    <x v="5"/>
    <x v="0"/>
    <x v="65"/>
    <n v="3778.8"/>
    <n v="3778.8"/>
    <b v="1"/>
    <n v="0"/>
  </r>
  <r>
    <d v="2027-06-30T00:00:00"/>
    <x v="1"/>
    <x v="5"/>
    <x v="0"/>
    <x v="66"/>
    <n v="2932.16"/>
    <n v="2932.16"/>
    <b v="1"/>
    <n v="0"/>
  </r>
  <r>
    <d v="2027-06-30T00:00:00"/>
    <x v="1"/>
    <x v="6"/>
    <x v="2"/>
    <x v="67"/>
    <n v="4589.82"/>
    <n v="4589.82"/>
    <b v="1"/>
    <n v="0"/>
  </r>
  <r>
    <d v="2027-06-30T00:00:00"/>
    <x v="1"/>
    <x v="6"/>
    <x v="0"/>
    <x v="68"/>
    <n v="251.47"/>
    <n v="251.47"/>
    <b v="1"/>
    <n v="0"/>
  </r>
  <r>
    <d v="2027-06-30T00:00:00"/>
    <x v="1"/>
    <x v="6"/>
    <x v="0"/>
    <x v="69"/>
    <n v="621.36"/>
    <n v="621.36"/>
    <b v="1"/>
    <n v="0"/>
  </r>
  <r>
    <d v="2027-06-30T00:00:00"/>
    <x v="1"/>
    <x v="6"/>
    <x v="0"/>
    <x v="70"/>
    <n v="968611.33"/>
    <n v="968611.33"/>
    <b v="1"/>
    <n v="0"/>
  </r>
  <r>
    <d v="2027-06-30T00:00:00"/>
    <x v="1"/>
    <x v="6"/>
    <x v="1"/>
    <x v="71"/>
    <n v="952.17"/>
    <n v="952.17"/>
    <b v="1"/>
    <n v="0"/>
  </r>
  <r>
    <d v="2027-06-30T00:00:00"/>
    <x v="1"/>
    <x v="6"/>
    <x v="1"/>
    <x v="72"/>
    <n v="952.17"/>
    <n v="952.17"/>
    <b v="1"/>
    <n v="0"/>
  </r>
  <r>
    <d v="2027-06-30T00:00:00"/>
    <x v="1"/>
    <x v="7"/>
    <x v="0"/>
    <x v="73"/>
    <n v="1355516.47"/>
    <n v="1355516.47"/>
    <b v="1"/>
    <n v="0"/>
  </r>
  <r>
    <d v="2027-06-30T00:00:00"/>
    <x v="1"/>
    <x v="7"/>
    <x v="0"/>
    <x v="74"/>
    <n v="514064.75"/>
    <n v="514064.75"/>
    <b v="1"/>
    <n v="0"/>
  </r>
  <r>
    <d v="2027-06-30T00:00:00"/>
    <x v="1"/>
    <x v="7"/>
    <x v="1"/>
    <x v="75"/>
    <n v="50649.98"/>
    <n v="50649.98"/>
    <b v="1"/>
    <n v="0"/>
  </r>
  <r>
    <d v="2027-06-30T00:00:00"/>
    <x v="1"/>
    <x v="7"/>
    <x v="1"/>
    <x v="76"/>
    <n v="4294.34"/>
    <n v="4294.34"/>
    <b v="1"/>
    <n v="0"/>
  </r>
  <r>
    <d v="2027-06-30T00:00:00"/>
    <x v="1"/>
    <x v="7"/>
    <x v="1"/>
    <x v="77"/>
    <n v="144165.09"/>
    <n v="144165.09"/>
    <b v="1"/>
    <n v="0"/>
  </r>
  <r>
    <d v="2027-06-30T00:00:00"/>
    <x v="1"/>
    <x v="7"/>
    <x v="1"/>
    <x v="78"/>
    <n v="466.85"/>
    <n v="466.85"/>
    <b v="1"/>
    <n v="0"/>
  </r>
  <r>
    <d v="2027-06-30T00:00:00"/>
    <x v="1"/>
    <x v="7"/>
    <x v="1"/>
    <x v="79"/>
    <n v="4679.29"/>
    <n v="4679.29"/>
    <b v="1"/>
    <n v="0"/>
  </r>
  <r>
    <d v="2027-06-30T00:00:00"/>
    <x v="1"/>
    <x v="7"/>
    <x v="1"/>
    <x v="80"/>
    <n v="5845.49"/>
    <n v="5845.49"/>
    <b v="1"/>
    <n v="0"/>
  </r>
  <r>
    <d v="2027-06-30T00:00:00"/>
    <x v="1"/>
    <x v="7"/>
    <x v="1"/>
    <x v="81"/>
    <n v="4720"/>
    <n v="4720"/>
    <b v="1"/>
    <n v="0"/>
  </r>
  <r>
    <d v="2027-06-30T00:00:00"/>
    <x v="1"/>
    <x v="7"/>
    <x v="1"/>
    <x v="82"/>
    <n v="1322.28"/>
    <n v="1322.28"/>
    <b v="1"/>
    <n v="0"/>
  </r>
  <r>
    <d v="2027-06-30T00:00:00"/>
    <x v="1"/>
    <x v="7"/>
    <x v="1"/>
    <x v="83"/>
    <n v="23884.49"/>
    <n v="23884.49"/>
    <b v="1"/>
    <n v="0"/>
  </r>
  <r>
    <d v="2027-06-30T00:00:00"/>
    <x v="1"/>
    <x v="8"/>
    <x v="0"/>
    <x v="84"/>
    <n v="3541.23"/>
    <n v="3541.23"/>
    <b v="1"/>
    <n v="0"/>
  </r>
  <r>
    <d v="2027-06-30T00:00:00"/>
    <x v="1"/>
    <x v="8"/>
    <x v="0"/>
    <x v="85"/>
    <n v="36732.449999999997"/>
    <n v="36732.449999999997"/>
    <b v="1"/>
    <n v="0"/>
  </r>
  <r>
    <d v="2027-06-30T00:00:00"/>
    <x v="1"/>
    <x v="8"/>
    <x v="0"/>
    <x v="86"/>
    <n v="3289.86"/>
    <n v="3289.86"/>
    <b v="1"/>
    <n v="0"/>
  </r>
  <r>
    <d v="2027-06-30T00:00:00"/>
    <x v="1"/>
    <x v="8"/>
    <x v="0"/>
    <x v="87"/>
    <n v="590204.61"/>
    <n v="590204.61"/>
    <b v="1"/>
    <n v="0"/>
  </r>
  <r>
    <d v="2027-06-30T00:00:00"/>
    <x v="1"/>
    <x v="8"/>
    <x v="1"/>
    <x v="88"/>
    <n v="115111.11"/>
    <n v="115111.11"/>
    <b v="1"/>
    <n v="0"/>
  </r>
  <r>
    <d v="2027-06-30T00:00:00"/>
    <x v="1"/>
    <x v="9"/>
    <x v="0"/>
    <x v="89"/>
    <n v="2062.59"/>
    <n v="2062.59"/>
    <b v="1"/>
    <n v="0"/>
  </r>
  <r>
    <d v="2027-06-30T00:00:00"/>
    <x v="1"/>
    <x v="9"/>
    <x v="0"/>
    <x v="90"/>
    <n v="13568.75"/>
    <n v="13568.75"/>
    <b v="1"/>
    <n v="0"/>
  </r>
  <r>
    <d v="2027-06-30T00:00:00"/>
    <x v="1"/>
    <x v="9"/>
    <x v="0"/>
    <x v="91"/>
    <n v="120913.36"/>
    <n v="120913.36"/>
    <b v="1"/>
    <n v="0"/>
  </r>
  <r>
    <d v="2027-06-30T00:00:00"/>
    <x v="1"/>
    <x v="9"/>
    <x v="0"/>
    <x v="92"/>
    <n v="3728.2"/>
    <n v="3728.2"/>
    <b v="1"/>
    <n v="0"/>
  </r>
  <r>
    <d v="2027-06-30T00:00:00"/>
    <x v="1"/>
    <x v="9"/>
    <x v="0"/>
    <x v="93"/>
    <n v="4965.76"/>
    <n v="4965.76"/>
    <b v="1"/>
    <n v="0"/>
  </r>
  <r>
    <d v="2027-06-30T00:00:00"/>
    <x v="1"/>
    <x v="9"/>
    <x v="1"/>
    <x v="94"/>
    <n v="12739.3"/>
    <n v="12739.3"/>
    <b v="1"/>
    <n v="0"/>
  </r>
  <r>
    <d v="2027-06-30T00:00:00"/>
    <x v="1"/>
    <x v="9"/>
    <x v="1"/>
    <x v="95"/>
    <n v="4811.33"/>
    <n v="4811.33"/>
    <b v="1"/>
    <n v="0"/>
  </r>
  <r>
    <d v="2027-06-30T00:00:00"/>
    <x v="1"/>
    <x v="9"/>
    <x v="1"/>
    <x v="96"/>
    <n v="2721.1"/>
    <n v="2721.1"/>
    <b v="1"/>
    <n v="0"/>
  </r>
  <r>
    <d v="2027-06-30T00:00:00"/>
    <x v="1"/>
    <x v="10"/>
    <x v="2"/>
    <x v="97"/>
    <n v="1588.67"/>
    <n v="1588.67"/>
    <b v="1"/>
    <n v="0"/>
  </r>
  <r>
    <d v="2027-06-30T00:00:00"/>
    <x v="1"/>
    <x v="10"/>
    <x v="2"/>
    <x v="98"/>
    <n v="191.97"/>
    <n v="191.97"/>
    <b v="1"/>
    <n v="0"/>
  </r>
  <r>
    <d v="2027-06-30T00:00:00"/>
    <x v="1"/>
    <x v="10"/>
    <x v="0"/>
    <x v="99"/>
    <n v="26604.74"/>
    <n v="26604.74"/>
    <b v="1"/>
    <n v="0"/>
  </r>
  <r>
    <d v="2027-06-30T00:00:00"/>
    <x v="1"/>
    <x v="10"/>
    <x v="0"/>
    <x v="100"/>
    <n v="2528004.06"/>
    <n v="2511337.4"/>
    <b v="0"/>
    <n v="-16666.660000000149"/>
  </r>
  <r>
    <d v="2027-06-30T00:00:00"/>
    <x v="1"/>
    <x v="10"/>
    <x v="0"/>
    <x v="101"/>
    <n v="74383.91"/>
    <n v="91050.57"/>
    <b v="0"/>
    <n v="16666.660000000003"/>
  </r>
  <r>
    <d v="2027-06-30T00:00:00"/>
    <x v="1"/>
    <x v="10"/>
    <x v="1"/>
    <x v="1"/>
    <n v="1816.27"/>
    <n v="1816.27"/>
    <b v="1"/>
    <n v="0"/>
  </r>
  <r>
    <d v="2027-06-30T00:00:00"/>
    <x v="1"/>
    <x v="10"/>
    <x v="1"/>
    <x v="102"/>
    <n v="95548.95"/>
    <n v="95548.95"/>
    <b v="1"/>
    <n v="0"/>
  </r>
  <r>
    <d v="2027-06-30T00:00:00"/>
    <x v="1"/>
    <x v="10"/>
    <x v="1"/>
    <x v="103"/>
    <n v="13883.24"/>
    <n v="13883.24"/>
    <b v="1"/>
    <n v="0"/>
  </r>
  <r>
    <d v="2027-06-30T00:00:00"/>
    <x v="1"/>
    <x v="10"/>
    <x v="1"/>
    <x v="104"/>
    <n v="12321.74"/>
    <n v="12321.74"/>
    <b v="1"/>
    <n v="0"/>
  </r>
  <r>
    <d v="2027-06-30T00:00:00"/>
    <x v="1"/>
    <x v="10"/>
    <x v="1"/>
    <x v="105"/>
    <n v="27251.55"/>
    <n v="27251.55"/>
    <b v="1"/>
    <n v="0"/>
  </r>
  <r>
    <d v="2027-06-30T00:00:00"/>
    <x v="1"/>
    <x v="10"/>
    <x v="1"/>
    <x v="106"/>
    <n v="15710.08"/>
    <n v="15710.08"/>
    <b v="1"/>
    <n v="0"/>
  </r>
  <r>
    <d v="2027-06-30T00:00:00"/>
    <x v="1"/>
    <x v="10"/>
    <x v="1"/>
    <x v="107"/>
    <n v="9906.3799999999992"/>
    <n v="9906.3799999999992"/>
    <b v="1"/>
    <n v="0"/>
  </r>
  <r>
    <d v="2027-06-30T00:00:00"/>
    <x v="1"/>
    <x v="10"/>
    <x v="1"/>
    <x v="108"/>
    <n v="50762.13"/>
    <n v="50762.13"/>
    <b v="1"/>
    <n v="0"/>
  </r>
  <r>
    <d v="2027-06-30T00:00:00"/>
    <x v="1"/>
    <x v="11"/>
    <x v="0"/>
    <x v="109"/>
    <n v="209286.62"/>
    <n v="209286.62"/>
    <b v="1"/>
    <n v="0"/>
  </r>
  <r>
    <d v="2027-06-30T00:00:00"/>
    <x v="1"/>
    <x v="11"/>
    <x v="1"/>
    <x v="110"/>
    <n v="12392.79"/>
    <n v="12392.79"/>
    <b v="1"/>
    <n v="0"/>
  </r>
  <r>
    <d v="2027-06-30T00:00:00"/>
    <x v="1"/>
    <x v="12"/>
    <x v="0"/>
    <x v="111"/>
    <n v="19425.89"/>
    <n v="19425.89"/>
    <b v="1"/>
    <n v="0"/>
  </r>
  <r>
    <d v="2027-06-30T00:00:00"/>
    <x v="1"/>
    <x v="12"/>
    <x v="0"/>
    <x v="112"/>
    <n v="63133.17"/>
    <n v="63133.17"/>
    <b v="1"/>
    <n v="0"/>
  </r>
  <r>
    <d v="2027-06-30T00:00:00"/>
    <x v="1"/>
    <x v="12"/>
    <x v="0"/>
    <x v="113"/>
    <n v="15326.82"/>
    <n v="15326.82"/>
    <b v="1"/>
    <n v="0"/>
  </r>
  <r>
    <d v="2027-06-30T00:00:00"/>
    <x v="1"/>
    <x v="12"/>
    <x v="0"/>
    <x v="114"/>
    <n v="858.65"/>
    <n v="858.65"/>
    <b v="1"/>
    <n v="0"/>
  </r>
  <r>
    <d v="2027-06-30T00:00:00"/>
    <x v="1"/>
    <x v="12"/>
    <x v="0"/>
    <x v="115"/>
    <n v="1997101.84"/>
    <n v="1997101.84"/>
    <b v="1"/>
    <n v="0"/>
  </r>
  <r>
    <d v="2027-06-30T00:00:00"/>
    <x v="1"/>
    <x v="12"/>
    <x v="0"/>
    <x v="116"/>
    <n v="127974.18"/>
    <n v="127974.18"/>
    <b v="1"/>
    <n v="0"/>
  </r>
  <r>
    <d v="2027-06-30T00:00:00"/>
    <x v="1"/>
    <x v="12"/>
    <x v="0"/>
    <x v="117"/>
    <n v="45598.13"/>
    <n v="45598.13"/>
    <b v="1"/>
    <n v="0"/>
  </r>
  <r>
    <d v="2027-06-30T00:00:00"/>
    <x v="1"/>
    <x v="12"/>
    <x v="0"/>
    <x v="118"/>
    <n v="88464.5"/>
    <n v="88464.5"/>
    <b v="1"/>
    <n v="0"/>
  </r>
  <r>
    <d v="2027-06-30T00:00:00"/>
    <x v="1"/>
    <x v="12"/>
    <x v="1"/>
    <x v="119"/>
    <n v="1544.65"/>
    <n v="1544.65"/>
    <b v="1"/>
    <n v="0"/>
  </r>
  <r>
    <d v="2027-06-30T00:00:00"/>
    <x v="1"/>
    <x v="12"/>
    <x v="1"/>
    <x v="120"/>
    <n v="1065.97"/>
    <n v="1065.97"/>
    <b v="1"/>
    <n v="0"/>
  </r>
  <r>
    <d v="2027-06-30T00:00:00"/>
    <x v="1"/>
    <x v="12"/>
    <x v="1"/>
    <x v="121"/>
    <n v="17260.18"/>
    <n v="17260.18"/>
    <b v="1"/>
    <n v="0"/>
  </r>
  <r>
    <d v="2027-06-30T00:00:00"/>
    <x v="1"/>
    <x v="12"/>
    <x v="1"/>
    <x v="122"/>
    <n v="10096.99"/>
    <n v="10096.99"/>
    <b v="1"/>
    <n v="0"/>
  </r>
  <r>
    <d v="2027-06-30T00:00:00"/>
    <x v="1"/>
    <x v="12"/>
    <x v="1"/>
    <x v="123"/>
    <n v="4512.9399999999996"/>
    <n v="4512.9399999999996"/>
    <b v="1"/>
    <n v="0"/>
  </r>
  <r>
    <d v="2027-06-30T00:00:00"/>
    <x v="1"/>
    <x v="12"/>
    <x v="1"/>
    <x v="124"/>
    <n v="501.81"/>
    <n v="501.81"/>
    <b v="1"/>
    <n v="0"/>
  </r>
  <r>
    <d v="2027-06-30T00:00:00"/>
    <x v="1"/>
    <x v="13"/>
    <x v="0"/>
    <x v="125"/>
    <n v="46633.79"/>
    <n v="46633.79"/>
    <b v="1"/>
    <n v="0"/>
  </r>
  <r>
    <d v="2027-06-30T00:00:00"/>
    <x v="1"/>
    <x v="13"/>
    <x v="0"/>
    <x v="126"/>
    <n v="251440.03"/>
    <n v="251440.03"/>
    <b v="1"/>
    <n v="0"/>
  </r>
  <r>
    <d v="2027-06-30T00:00:00"/>
    <x v="1"/>
    <x v="13"/>
    <x v="1"/>
    <x v="127"/>
    <n v="32716.87"/>
    <n v="32716.87"/>
    <b v="1"/>
    <n v="0"/>
  </r>
  <r>
    <d v="2027-06-30T00:00:00"/>
    <x v="1"/>
    <x v="14"/>
    <x v="0"/>
    <x v="128"/>
    <n v="1614200.65"/>
    <n v="1614200.65"/>
    <b v="1"/>
    <n v="0"/>
  </r>
  <r>
    <d v="2027-06-30T00:00:00"/>
    <x v="1"/>
    <x v="14"/>
    <x v="1"/>
    <x v="1"/>
    <n v="583.37"/>
    <n v="583.37"/>
    <b v="1"/>
    <n v="0"/>
  </r>
  <r>
    <d v="2027-06-30T00:00:00"/>
    <x v="1"/>
    <x v="15"/>
    <x v="2"/>
    <x v="129"/>
    <n v="10995.33"/>
    <n v="10995.33"/>
    <b v="1"/>
    <n v="0"/>
  </r>
  <r>
    <d v="2027-06-30T00:00:00"/>
    <x v="1"/>
    <x v="15"/>
    <x v="2"/>
    <x v="130"/>
    <n v="5324.45"/>
    <n v="5324.45"/>
    <b v="1"/>
    <n v="0"/>
  </r>
  <r>
    <d v="2027-06-30T00:00:00"/>
    <x v="1"/>
    <x v="15"/>
    <x v="0"/>
    <x v="131"/>
    <n v="9441849.5500000007"/>
    <n v="9441849.5500000007"/>
    <b v="1"/>
    <n v="0"/>
  </r>
  <r>
    <d v="2027-06-30T00:00:00"/>
    <x v="1"/>
    <x v="15"/>
    <x v="0"/>
    <x v="132"/>
    <n v="3798340.1"/>
    <n v="3798340.1"/>
    <b v="1"/>
    <n v="0"/>
  </r>
  <r>
    <d v="2027-06-30T00:00:00"/>
    <x v="1"/>
    <x v="15"/>
    <x v="0"/>
    <x v="133"/>
    <n v="15525808.48"/>
    <n v="15525808.48"/>
    <b v="1"/>
    <n v="0"/>
  </r>
  <r>
    <d v="2027-06-30T00:00:00"/>
    <x v="1"/>
    <x v="15"/>
    <x v="1"/>
    <x v="1"/>
    <n v="27874.51"/>
    <n v="27874.51"/>
    <b v="1"/>
    <n v="0"/>
  </r>
  <r>
    <d v="2027-06-30T00:00:00"/>
    <x v="1"/>
    <x v="15"/>
    <x v="1"/>
    <x v="134"/>
    <n v="169868.3"/>
    <n v="169868.3"/>
    <b v="1"/>
    <n v="0"/>
  </r>
  <r>
    <d v="2027-06-30T00:00:00"/>
    <x v="1"/>
    <x v="15"/>
    <x v="1"/>
    <x v="135"/>
    <n v="447086.81"/>
    <n v="447086.81"/>
    <b v="1"/>
    <n v="0"/>
  </r>
  <r>
    <d v="2027-06-30T00:00:00"/>
    <x v="1"/>
    <x v="15"/>
    <x v="1"/>
    <x v="136"/>
    <n v="47104.43"/>
    <n v="56228.07"/>
    <b v="0"/>
    <n v="9123.64"/>
  </r>
  <r>
    <d v="2027-06-30T00:00:00"/>
    <x v="1"/>
    <x v="15"/>
    <x v="1"/>
    <x v="137"/>
    <n v="1110483.8500000001"/>
    <n v="1101360.21"/>
    <b v="0"/>
    <n v="-9123.6400000001304"/>
  </r>
  <r>
    <d v="2027-06-30T00:00:00"/>
    <x v="1"/>
    <x v="16"/>
    <x v="0"/>
    <x v="138"/>
    <n v="326565.14"/>
    <n v="326565.14"/>
    <b v="1"/>
    <n v="0"/>
  </r>
  <r>
    <d v="2027-06-30T00:00:00"/>
    <x v="1"/>
    <x v="16"/>
    <x v="0"/>
    <x v="139"/>
    <n v="4908.6000000000004"/>
    <n v="4908.6000000000004"/>
    <b v="1"/>
    <n v="0"/>
  </r>
  <r>
    <d v="2027-06-30T00:00:00"/>
    <x v="1"/>
    <x v="16"/>
    <x v="0"/>
    <x v="140"/>
    <n v="24553.5"/>
    <n v="24553.5"/>
    <b v="1"/>
    <n v="0"/>
  </r>
  <r>
    <d v="2027-06-30T00:00:00"/>
    <x v="1"/>
    <x v="16"/>
    <x v="0"/>
    <x v="141"/>
    <n v="12521.6"/>
    <n v="12521.6"/>
    <b v="1"/>
    <n v="0"/>
  </r>
  <r>
    <d v="2027-06-30T00:00:00"/>
    <x v="1"/>
    <x v="16"/>
    <x v="0"/>
    <x v="142"/>
    <n v="780490.57"/>
    <n v="780490.57"/>
    <b v="1"/>
    <n v="0"/>
  </r>
  <r>
    <d v="2027-06-30T00:00:00"/>
    <x v="1"/>
    <x v="16"/>
    <x v="1"/>
    <x v="143"/>
    <n v="92523.07"/>
    <n v="92523.07"/>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r>
    <m/>
    <x v="2"/>
    <x v="17"/>
    <x v="3"/>
    <x v="144"/>
    <m/>
    <m/>
    <b v="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416AD3F-5F90-4E84-A7F4-5A2FFBB40793}" name="PivotTable3" cacheId="2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D169" firstHeaderRow="1" firstDataRow="2" firstDataCol="1"/>
  <pivotFields count="9">
    <pivotField numFmtId="14" showAll="0"/>
    <pivotField axis="axisCol" numFmtId="14" showAll="0" sortType="ascending">
      <items count="16">
        <item m="1" x="3"/>
        <item m="1" x="4"/>
        <item m="1" x="5"/>
        <item m="1" x="6"/>
        <item m="1" x="7"/>
        <item m="1" x="8"/>
        <item m="1" x="9"/>
        <item m="1" x="10"/>
        <item m="1" x="11"/>
        <item m="1" x="12"/>
        <item m="1" x="13"/>
        <item m="1" x="14"/>
        <item x="0"/>
        <item x="1"/>
        <item x="2"/>
        <item t="default"/>
      </items>
    </pivotField>
    <pivotField axis="axisRow" showAll="0">
      <items count="19">
        <item x="0"/>
        <item x="1"/>
        <item x="2"/>
        <item x="3"/>
        <item x="4"/>
        <item x="5"/>
        <item x="6"/>
        <item x="7"/>
        <item x="8"/>
        <item x="9"/>
        <item x="10"/>
        <item x="11"/>
        <item x="12"/>
        <item x="13"/>
        <item x="14"/>
        <item x="15"/>
        <item x="16"/>
        <item x="17"/>
        <item t="default"/>
      </items>
    </pivotField>
    <pivotField showAll="0">
      <items count="5">
        <item x="2"/>
        <item x="0"/>
        <item x="1"/>
        <item h="1" x="3"/>
        <item t="default"/>
      </items>
    </pivotField>
    <pivotField axis="axisRow" showAll="0">
      <items count="146">
        <item x="89"/>
        <item x="111"/>
        <item x="119"/>
        <item x="84"/>
        <item x="85"/>
        <item x="112"/>
        <item x="120"/>
        <item x="6"/>
        <item x="23"/>
        <item x="7"/>
        <item x="90"/>
        <item x="56"/>
        <item x="0"/>
        <item x="1"/>
        <item x="37"/>
        <item x="102"/>
        <item x="2"/>
        <item x="4"/>
        <item x="8"/>
        <item x="24"/>
        <item x="68"/>
        <item x="71"/>
        <item x="72"/>
        <item x="33"/>
        <item x="29"/>
        <item x="38"/>
        <item x="39"/>
        <item x="30"/>
        <item x="57"/>
        <item x="54"/>
        <item x="58"/>
        <item x="55"/>
        <item x="138"/>
        <item x="9"/>
        <item x="64"/>
        <item x="69"/>
        <item x="70"/>
        <item x="67"/>
        <item x="3"/>
        <item x="99"/>
        <item x="113"/>
        <item x="34"/>
        <item x="40"/>
        <item x="35"/>
        <item x="75"/>
        <item x="65"/>
        <item x="10"/>
        <item x="25"/>
        <item x="73"/>
        <item x="76"/>
        <item x="77"/>
        <item x="134"/>
        <item x="41"/>
        <item x="59"/>
        <item x="42"/>
        <item x="86"/>
        <item x="5"/>
        <item x="43"/>
        <item x="87"/>
        <item x="88"/>
        <item x="11"/>
        <item x="26"/>
        <item x="12"/>
        <item x="91"/>
        <item x="94"/>
        <item x="44"/>
        <item x="125"/>
        <item x="139"/>
        <item x="100"/>
        <item x="114"/>
        <item x="45"/>
        <item x="103"/>
        <item x="104"/>
        <item x="78"/>
        <item x="140"/>
        <item x="13"/>
        <item x="36"/>
        <item x="31"/>
        <item x="109"/>
        <item x="110"/>
        <item x="27"/>
        <item x="14"/>
        <item x="60"/>
        <item x="61"/>
        <item x="28"/>
        <item x="135"/>
        <item x="15"/>
        <item x="105"/>
        <item x="115"/>
        <item x="46"/>
        <item x="79"/>
        <item x="80"/>
        <item x="95"/>
        <item x="116"/>
        <item x="121"/>
        <item x="122"/>
        <item x="136"/>
        <item x="92"/>
        <item x="16"/>
        <item x="81"/>
        <item x="126"/>
        <item x="127"/>
        <item x="93"/>
        <item x="96"/>
        <item x="82"/>
        <item x="131"/>
        <item x="47"/>
        <item x="117"/>
        <item x="141"/>
        <item x="17"/>
        <item x="66"/>
        <item x="106"/>
        <item x="48"/>
        <item x="107"/>
        <item x="123"/>
        <item x="108"/>
        <item x="132"/>
        <item x="18"/>
        <item x="97"/>
        <item x="128"/>
        <item x="19"/>
        <item x="129"/>
        <item x="20"/>
        <item x="49"/>
        <item x="32"/>
        <item x="118"/>
        <item x="124"/>
        <item x="50"/>
        <item x="137"/>
        <item x="130"/>
        <item x="133"/>
        <item x="62"/>
        <item x="63"/>
        <item x="142"/>
        <item x="143"/>
        <item x="21"/>
        <item x="98"/>
        <item x="22"/>
        <item x="74"/>
        <item x="83"/>
        <item x="101"/>
        <item x="51"/>
        <item x="52"/>
        <item x="53"/>
        <item x="144"/>
        <item t="default"/>
      </items>
    </pivotField>
    <pivotField dataField="1" numFmtId="4" showAll="0"/>
    <pivotField numFmtId="4" showAll="0"/>
    <pivotField showAll="0"/>
    <pivotField numFmtId="4" showAll="0"/>
  </pivotFields>
  <rowFields count="2">
    <field x="2"/>
    <field x="4"/>
  </rowFields>
  <rowItems count="167">
    <i>
      <x/>
    </i>
    <i r="1">
      <x v="12"/>
    </i>
    <i r="1">
      <x v="13"/>
    </i>
    <i>
      <x v="1"/>
    </i>
    <i r="1">
      <x v="13"/>
    </i>
    <i r="1">
      <x v="16"/>
    </i>
    <i r="1">
      <x v="17"/>
    </i>
    <i r="1">
      <x v="38"/>
    </i>
    <i>
      <x v="2"/>
    </i>
    <i r="1">
      <x v="7"/>
    </i>
    <i r="1">
      <x v="8"/>
    </i>
    <i r="1">
      <x v="9"/>
    </i>
    <i r="1">
      <x v="18"/>
    </i>
    <i r="1">
      <x v="19"/>
    </i>
    <i r="1">
      <x v="33"/>
    </i>
    <i r="1">
      <x v="46"/>
    </i>
    <i r="1">
      <x v="47"/>
    </i>
    <i r="1">
      <x v="56"/>
    </i>
    <i r="1">
      <x v="60"/>
    </i>
    <i r="1">
      <x v="61"/>
    </i>
    <i r="1">
      <x v="62"/>
    </i>
    <i r="1">
      <x v="75"/>
    </i>
    <i r="1">
      <x v="80"/>
    </i>
    <i r="1">
      <x v="81"/>
    </i>
    <i r="1">
      <x v="84"/>
    </i>
    <i r="1">
      <x v="86"/>
    </i>
    <i r="1">
      <x v="98"/>
    </i>
    <i r="1">
      <x v="109"/>
    </i>
    <i r="1">
      <x v="117"/>
    </i>
    <i r="1">
      <x v="120"/>
    </i>
    <i r="1">
      <x v="122"/>
    </i>
    <i r="1">
      <x v="135"/>
    </i>
    <i r="1">
      <x v="137"/>
    </i>
    <i>
      <x v="3"/>
    </i>
    <i r="1">
      <x v="13"/>
    </i>
    <i r="1">
      <x v="14"/>
    </i>
    <i r="1">
      <x v="23"/>
    </i>
    <i r="1">
      <x v="24"/>
    </i>
    <i r="1">
      <x v="25"/>
    </i>
    <i r="1">
      <x v="26"/>
    </i>
    <i r="1">
      <x v="27"/>
    </i>
    <i r="1">
      <x v="41"/>
    </i>
    <i r="1">
      <x v="42"/>
    </i>
    <i r="1">
      <x v="43"/>
    </i>
    <i r="1">
      <x v="52"/>
    </i>
    <i r="1">
      <x v="54"/>
    </i>
    <i r="1">
      <x v="57"/>
    </i>
    <i r="1">
      <x v="65"/>
    </i>
    <i r="1">
      <x v="70"/>
    </i>
    <i r="1">
      <x v="76"/>
    </i>
    <i r="1">
      <x v="77"/>
    </i>
    <i r="1">
      <x v="89"/>
    </i>
    <i r="1">
      <x v="106"/>
    </i>
    <i r="1">
      <x v="112"/>
    </i>
    <i r="1">
      <x v="123"/>
    </i>
    <i r="1">
      <x v="124"/>
    </i>
    <i r="1">
      <x v="127"/>
    </i>
    <i r="1">
      <x v="141"/>
    </i>
    <i r="1">
      <x v="142"/>
    </i>
    <i r="1">
      <x v="143"/>
    </i>
    <i>
      <x v="4"/>
    </i>
    <i r="1">
      <x v="11"/>
    </i>
    <i r="1">
      <x v="28"/>
    </i>
    <i r="1">
      <x v="29"/>
    </i>
    <i r="1">
      <x v="30"/>
    </i>
    <i r="1">
      <x v="31"/>
    </i>
    <i r="1">
      <x v="53"/>
    </i>
    <i r="1">
      <x v="82"/>
    </i>
    <i r="1">
      <x v="83"/>
    </i>
    <i r="1">
      <x v="131"/>
    </i>
    <i r="1">
      <x v="132"/>
    </i>
    <i>
      <x v="5"/>
    </i>
    <i r="1">
      <x v="34"/>
    </i>
    <i r="1">
      <x v="45"/>
    </i>
    <i r="1">
      <x v="110"/>
    </i>
    <i>
      <x v="6"/>
    </i>
    <i r="1">
      <x v="20"/>
    </i>
    <i r="1">
      <x v="21"/>
    </i>
    <i r="1">
      <x v="22"/>
    </i>
    <i r="1">
      <x v="35"/>
    </i>
    <i r="1">
      <x v="36"/>
    </i>
    <i r="1">
      <x v="37"/>
    </i>
    <i>
      <x v="7"/>
    </i>
    <i r="1">
      <x v="44"/>
    </i>
    <i r="1">
      <x v="48"/>
    </i>
    <i r="1">
      <x v="49"/>
    </i>
    <i r="1">
      <x v="50"/>
    </i>
    <i r="1">
      <x v="73"/>
    </i>
    <i r="1">
      <x v="90"/>
    </i>
    <i r="1">
      <x v="91"/>
    </i>
    <i r="1">
      <x v="99"/>
    </i>
    <i r="1">
      <x v="104"/>
    </i>
    <i r="1">
      <x v="138"/>
    </i>
    <i r="1">
      <x v="139"/>
    </i>
    <i>
      <x v="8"/>
    </i>
    <i r="1">
      <x v="3"/>
    </i>
    <i r="1">
      <x v="4"/>
    </i>
    <i r="1">
      <x v="55"/>
    </i>
    <i r="1">
      <x v="58"/>
    </i>
    <i r="1">
      <x v="59"/>
    </i>
    <i>
      <x v="9"/>
    </i>
    <i r="1">
      <x/>
    </i>
    <i r="1">
      <x v="10"/>
    </i>
    <i r="1">
      <x v="63"/>
    </i>
    <i r="1">
      <x v="64"/>
    </i>
    <i r="1">
      <x v="92"/>
    </i>
    <i r="1">
      <x v="97"/>
    </i>
    <i r="1">
      <x v="102"/>
    </i>
    <i r="1">
      <x v="103"/>
    </i>
    <i>
      <x v="10"/>
    </i>
    <i r="1">
      <x v="13"/>
    </i>
    <i r="1">
      <x v="15"/>
    </i>
    <i r="1">
      <x v="39"/>
    </i>
    <i r="1">
      <x v="68"/>
    </i>
    <i r="1">
      <x v="71"/>
    </i>
    <i r="1">
      <x v="72"/>
    </i>
    <i r="1">
      <x v="87"/>
    </i>
    <i r="1">
      <x v="111"/>
    </i>
    <i r="1">
      <x v="113"/>
    </i>
    <i r="1">
      <x v="115"/>
    </i>
    <i r="1">
      <x v="118"/>
    </i>
    <i r="1">
      <x v="136"/>
    </i>
    <i r="1">
      <x v="140"/>
    </i>
    <i>
      <x v="11"/>
    </i>
    <i r="1">
      <x v="78"/>
    </i>
    <i r="1">
      <x v="79"/>
    </i>
    <i>
      <x v="12"/>
    </i>
    <i r="1">
      <x v="1"/>
    </i>
    <i r="1">
      <x v="2"/>
    </i>
    <i r="1">
      <x v="5"/>
    </i>
    <i r="1">
      <x v="6"/>
    </i>
    <i r="1">
      <x v="40"/>
    </i>
    <i r="1">
      <x v="69"/>
    </i>
    <i r="1">
      <x v="88"/>
    </i>
    <i r="1">
      <x v="93"/>
    </i>
    <i r="1">
      <x v="94"/>
    </i>
    <i r="1">
      <x v="95"/>
    </i>
    <i r="1">
      <x v="107"/>
    </i>
    <i r="1">
      <x v="114"/>
    </i>
    <i r="1">
      <x v="125"/>
    </i>
    <i r="1">
      <x v="126"/>
    </i>
    <i>
      <x v="13"/>
    </i>
    <i r="1">
      <x v="66"/>
    </i>
    <i r="1">
      <x v="100"/>
    </i>
    <i r="1">
      <x v="101"/>
    </i>
    <i>
      <x v="14"/>
    </i>
    <i r="1">
      <x v="13"/>
    </i>
    <i r="1">
      <x v="119"/>
    </i>
    <i>
      <x v="15"/>
    </i>
    <i r="1">
      <x v="13"/>
    </i>
    <i r="1">
      <x v="51"/>
    </i>
    <i r="1">
      <x v="85"/>
    </i>
    <i r="1">
      <x v="96"/>
    </i>
    <i r="1">
      <x v="105"/>
    </i>
    <i r="1">
      <x v="116"/>
    </i>
    <i r="1">
      <x v="121"/>
    </i>
    <i r="1">
      <x v="128"/>
    </i>
    <i r="1">
      <x v="129"/>
    </i>
    <i r="1">
      <x v="130"/>
    </i>
    <i>
      <x v="16"/>
    </i>
    <i r="1">
      <x v="32"/>
    </i>
    <i r="1">
      <x v="67"/>
    </i>
    <i r="1">
      <x v="74"/>
    </i>
    <i r="1">
      <x v="108"/>
    </i>
    <i r="1">
      <x v="133"/>
    </i>
    <i r="1">
      <x v="134"/>
    </i>
    <i t="grand">
      <x/>
    </i>
  </rowItems>
  <colFields count="1">
    <field x="1"/>
  </colFields>
  <colItems count="3">
    <i>
      <x v="12"/>
    </i>
    <i>
      <x v="13"/>
    </i>
    <i t="grand">
      <x/>
    </i>
  </colItems>
  <dataFields count="1">
    <dataField name="Sum of Calculated Total" fld="5"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 xr10:uid="{B91ECD71-E7C0-4E8B-A768-640584E193DF}" sourceName="County">
  <pivotTables>
    <pivotTable tabId="11" name="PivotTable3"/>
  </pivotTables>
  <data>
    <tabular pivotCacheId="759118131">
      <items count="18">
        <i x="0" s="1"/>
        <i x="1" s="1"/>
        <i x="2" s="1"/>
        <i x="3" s="1"/>
        <i x="4" s="1"/>
        <i x="5" s="1"/>
        <i x="6" s="1"/>
        <i x="7" s="1"/>
        <i x="8" s="1"/>
        <i x="9" s="1"/>
        <i x="10" s="1"/>
        <i x="11" s="1"/>
        <i x="12" s="1"/>
        <i x="13" s="1"/>
        <i x="14" s="1"/>
        <i x="15" s="1"/>
        <i x="16" s="1"/>
        <i x="17"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 xr10:uid="{EAC54503-1BB7-444C-9F6B-E867C5799EAC}" sourceName="Reporting Period">
  <pivotTables>
    <pivotTable tabId="11" name="PivotTable3"/>
  </pivotTables>
  <data>
    <tabular pivotCacheId="759118131">
      <items count="15">
        <i x="0" s="1"/>
        <i x="1" s="1"/>
        <i x="3" s="1" nd="1"/>
        <i x="4" s="1" nd="1"/>
        <i x="5" s="1" nd="1"/>
        <i x="6" s="1" nd="1"/>
        <i x="7" s="1" nd="1"/>
        <i x="8" s="1" nd="1"/>
        <i x="9" s="1" nd="1"/>
        <i x="10" s="1" nd="1"/>
        <i x="11" s="1" nd="1"/>
        <i x="12" s="1" nd="1"/>
        <i x="13" s="1" nd="1"/>
        <i x="14" s="1" nd="1"/>
        <i x="2" s="1"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trict_Type" xr10:uid="{56F520E7-804A-45E7-A358-29CCC14EBFC4}" sourceName="District Type">
  <pivotTables>
    <pivotTable tabId="11" name="PivotTable3"/>
  </pivotTables>
  <data>
    <tabular pivotCacheId="759118131">
      <items count="4">
        <i x="2" s="1"/>
        <i x="0" s="1"/>
        <i x="1" s="1"/>
        <i x="3"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y" xr10:uid="{9BCB2AC0-62BB-4C8D-9D72-3F80BCD939F9}" cache="Slicer_County" caption="County" rowHeight="241300"/>
  <slicer name="Reporting Period" xr10:uid="{578C669B-EAB3-4245-B39E-E6BE19FBE951}" cache="Slicer_Reporting_Period" caption="Reporting Period" rowHeight="241300"/>
  <slicer name="District Type" xr10:uid="{5F97510E-0D98-4109-8EC3-1BAFAC54215F}" cache="Slicer_District_Type" caption="District Typ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F47A47-E49C-466E-B3E9-E51E90DE34F2}" name="Table1" displayName="Table1" ref="A1:I1789" totalsRowShown="0" headerRowDxfId="13" dataDxfId="11" headerRowBorderDxfId="12" tableBorderDxfId="10" totalsRowBorderDxfId="9">
  <autoFilter ref="A1:I1789" xr:uid="{5EF47A47-E49C-466E-B3E9-E51E90DE34F2}"/>
  <tableColumns count="9">
    <tableColumn id="1" xr3:uid="{89811613-958D-4E14-8EF8-8406476CCB8A}" name="Fiscal Year" dataDxfId="8"/>
    <tableColumn id="2" xr3:uid="{A3D3FAF9-CBF3-43CB-894F-2FE80F0DAFC5}" name="Reporting Period" dataDxfId="7"/>
    <tableColumn id="3" xr3:uid="{565EB37B-8243-49CA-9C89-AE000215CBF5}" name="County" dataDxfId="6"/>
    <tableColumn id="4" xr3:uid="{AF7249CD-B40D-4A3A-BBD5-F27061015231}" name="District Type" dataDxfId="5"/>
    <tableColumn id="5" xr3:uid="{EA8B5B84-4C37-482A-A7DB-FDD62FC5DA71}" name="Entity Name" dataDxfId="4"/>
    <tableColumn id="6" xr3:uid="{4FF4F417-3926-425E-8EDA-0CBF45F7EB31}" name="Calculated Total" dataDxfId="3"/>
    <tableColumn id="7" xr3:uid="{462CA4D2-AC72-4057-B156-51C3D0BF2350}" name="Adjusted Total" dataDxfId="2"/>
    <tableColumn id="8" xr3:uid="{6BCCBB75-ADA5-4205-AF4D-F4BFB468FCFB}" name="Column1" dataDxfId="1">
      <calculatedColumnFormula>Table1[[#This Row],[Calculated Total]]=Table1[[#This Row],[Adjusted Total]]</calculatedColumnFormula>
    </tableColumn>
    <tableColumn id="9" xr3:uid="{FEB34D3D-2736-41CC-B02E-2D21C4FDF024}" name="Column2" dataDxfId="0">
      <calculatedColumnFormula>Table1[[#This Row],[Adjusted Total]]-Table1[[#This Row],[Calculated Total]]</calculatedColumnFormula>
    </tableColumn>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 Id="rId4" Type="http://schemas.microsoft.com/office/2007/relationships/slicer" Target="../slicers/slicer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31"/>
  <sheetViews>
    <sheetView tabSelected="1" zoomScale="115" zoomScaleNormal="115" workbookViewId="0"/>
  </sheetViews>
  <sheetFormatPr defaultRowHeight="14.25"/>
  <cols>
    <col min="1" max="1" width="18.28515625" style="1" bestFit="1" customWidth="1"/>
    <col min="2" max="2" width="26.28515625" style="1" bestFit="1" customWidth="1"/>
    <col min="3" max="3" width="27.5703125" style="1" bestFit="1" customWidth="1"/>
    <col min="4" max="4" width="20.85546875" style="1" bestFit="1" customWidth="1"/>
    <col min="5" max="5" width="23.42578125" style="1" customWidth="1"/>
    <col min="6" max="6" width="20.85546875" style="1" bestFit="1" customWidth="1"/>
    <col min="7" max="7" width="22.28515625" style="1" bestFit="1" customWidth="1"/>
    <col min="8" max="8" width="27.5703125" style="1" bestFit="1" customWidth="1"/>
    <col min="9" max="256" width="9.140625" style="1"/>
    <col min="257" max="263" width="14.7109375" style="1" customWidth="1"/>
    <col min="264" max="264" width="16.5703125" style="1" bestFit="1" customWidth="1"/>
    <col min="265" max="512" width="9.140625" style="1"/>
    <col min="513" max="519" width="14.7109375" style="1" customWidth="1"/>
    <col min="520" max="520" width="16.5703125" style="1" bestFit="1" customWidth="1"/>
    <col min="521" max="768" width="9.140625" style="1"/>
    <col min="769" max="775" width="14.7109375" style="1" customWidth="1"/>
    <col min="776" max="776" width="16.5703125" style="1" bestFit="1" customWidth="1"/>
    <col min="777" max="1024" width="9.140625" style="1"/>
    <col min="1025" max="1031" width="14.7109375" style="1" customWidth="1"/>
    <col min="1032" max="1032" width="16.5703125" style="1" bestFit="1" customWidth="1"/>
    <col min="1033" max="1280" width="9.140625" style="1"/>
    <col min="1281" max="1287" width="14.7109375" style="1" customWidth="1"/>
    <col min="1288" max="1288" width="16.5703125" style="1" bestFit="1" customWidth="1"/>
    <col min="1289" max="1536" width="9.140625" style="1"/>
    <col min="1537" max="1543" width="14.7109375" style="1" customWidth="1"/>
    <col min="1544" max="1544" width="16.5703125" style="1" bestFit="1" customWidth="1"/>
    <col min="1545" max="1792" width="9.140625" style="1"/>
    <col min="1793" max="1799" width="14.7109375" style="1" customWidth="1"/>
    <col min="1800" max="1800" width="16.5703125" style="1" bestFit="1" customWidth="1"/>
    <col min="1801" max="2048" width="9.140625" style="1"/>
    <col min="2049" max="2055" width="14.7109375" style="1" customWidth="1"/>
    <col min="2056" max="2056" width="16.5703125" style="1" bestFit="1" customWidth="1"/>
    <col min="2057" max="2304" width="9.140625" style="1"/>
    <col min="2305" max="2311" width="14.7109375" style="1" customWidth="1"/>
    <col min="2312" max="2312" width="16.5703125" style="1" bestFit="1" customWidth="1"/>
    <col min="2313" max="2560" width="9.140625" style="1"/>
    <col min="2561" max="2567" width="14.7109375" style="1" customWidth="1"/>
    <col min="2568" max="2568" width="16.5703125" style="1" bestFit="1" customWidth="1"/>
    <col min="2569" max="2816" width="9.140625" style="1"/>
    <col min="2817" max="2823" width="14.7109375" style="1" customWidth="1"/>
    <col min="2824" max="2824" width="16.5703125" style="1" bestFit="1" customWidth="1"/>
    <col min="2825" max="3072" width="9.140625" style="1"/>
    <col min="3073" max="3079" width="14.7109375" style="1" customWidth="1"/>
    <col min="3080" max="3080" width="16.5703125" style="1" bestFit="1" customWidth="1"/>
    <col min="3081" max="3328" width="9.140625" style="1"/>
    <col min="3329" max="3335" width="14.7109375" style="1" customWidth="1"/>
    <col min="3336" max="3336" width="16.5703125" style="1" bestFit="1" customWidth="1"/>
    <col min="3337" max="3584" width="9.140625" style="1"/>
    <col min="3585" max="3591" width="14.7109375" style="1" customWidth="1"/>
    <col min="3592" max="3592" width="16.5703125" style="1" bestFit="1" customWidth="1"/>
    <col min="3593" max="3840" width="9.140625" style="1"/>
    <col min="3841" max="3847" width="14.7109375" style="1" customWidth="1"/>
    <col min="3848" max="3848" width="16.5703125" style="1" bestFit="1" customWidth="1"/>
    <col min="3849" max="4096" width="9.140625" style="1"/>
    <col min="4097" max="4103" width="14.7109375" style="1" customWidth="1"/>
    <col min="4104" max="4104" width="16.5703125" style="1" bestFit="1" customWidth="1"/>
    <col min="4105" max="4352" width="9.140625" style="1"/>
    <col min="4353" max="4359" width="14.7109375" style="1" customWidth="1"/>
    <col min="4360" max="4360" width="16.5703125" style="1" bestFit="1" customWidth="1"/>
    <col min="4361" max="4608" width="9.140625" style="1"/>
    <col min="4609" max="4615" width="14.7109375" style="1" customWidth="1"/>
    <col min="4616" max="4616" width="16.5703125" style="1" bestFit="1" customWidth="1"/>
    <col min="4617" max="4864" width="9.140625" style="1"/>
    <col min="4865" max="4871" width="14.7109375" style="1" customWidth="1"/>
    <col min="4872" max="4872" width="16.5703125" style="1" bestFit="1" customWidth="1"/>
    <col min="4873" max="5120" width="9.140625" style="1"/>
    <col min="5121" max="5127" width="14.7109375" style="1" customWidth="1"/>
    <col min="5128" max="5128" width="16.5703125" style="1" bestFit="1" customWidth="1"/>
    <col min="5129" max="5376" width="9.140625" style="1"/>
    <col min="5377" max="5383" width="14.7109375" style="1" customWidth="1"/>
    <col min="5384" max="5384" width="16.5703125" style="1" bestFit="1" customWidth="1"/>
    <col min="5385" max="5632" width="9.140625" style="1"/>
    <col min="5633" max="5639" width="14.7109375" style="1" customWidth="1"/>
    <col min="5640" max="5640" width="16.5703125" style="1" bestFit="1" customWidth="1"/>
    <col min="5641" max="5888" width="9.140625" style="1"/>
    <col min="5889" max="5895" width="14.7109375" style="1" customWidth="1"/>
    <col min="5896" max="5896" width="16.5703125" style="1" bestFit="1" customWidth="1"/>
    <col min="5897" max="6144" width="9.140625" style="1"/>
    <col min="6145" max="6151" width="14.7109375" style="1" customWidth="1"/>
    <col min="6152" max="6152" width="16.5703125" style="1" bestFit="1" customWidth="1"/>
    <col min="6153" max="6400" width="9.140625" style="1"/>
    <col min="6401" max="6407" width="14.7109375" style="1" customWidth="1"/>
    <col min="6408" max="6408" width="16.5703125" style="1" bestFit="1" customWidth="1"/>
    <col min="6409" max="6656" width="9.140625" style="1"/>
    <col min="6657" max="6663" width="14.7109375" style="1" customWidth="1"/>
    <col min="6664" max="6664" width="16.5703125" style="1" bestFit="1" customWidth="1"/>
    <col min="6665" max="6912" width="9.140625" style="1"/>
    <col min="6913" max="6919" width="14.7109375" style="1" customWidth="1"/>
    <col min="6920" max="6920" width="16.5703125" style="1" bestFit="1" customWidth="1"/>
    <col min="6921" max="7168" width="9.140625" style="1"/>
    <col min="7169" max="7175" width="14.7109375" style="1" customWidth="1"/>
    <col min="7176" max="7176" width="16.5703125" style="1" bestFit="1" customWidth="1"/>
    <col min="7177" max="7424" width="9.140625" style="1"/>
    <col min="7425" max="7431" width="14.7109375" style="1" customWidth="1"/>
    <col min="7432" max="7432" width="16.5703125" style="1" bestFit="1" customWidth="1"/>
    <col min="7433" max="7680" width="9.140625" style="1"/>
    <col min="7681" max="7687" width="14.7109375" style="1" customWidth="1"/>
    <col min="7688" max="7688" width="16.5703125" style="1" bestFit="1" customWidth="1"/>
    <col min="7689" max="7936" width="9.140625" style="1"/>
    <col min="7937" max="7943" width="14.7109375" style="1" customWidth="1"/>
    <col min="7944" max="7944" width="16.5703125" style="1" bestFit="1" customWidth="1"/>
    <col min="7945" max="8192" width="9.140625" style="1"/>
    <col min="8193" max="8199" width="14.7109375" style="1" customWidth="1"/>
    <col min="8200" max="8200" width="16.5703125" style="1" bestFit="1" customWidth="1"/>
    <col min="8201" max="8448" width="9.140625" style="1"/>
    <col min="8449" max="8455" width="14.7109375" style="1" customWidth="1"/>
    <col min="8456" max="8456" width="16.5703125" style="1" bestFit="1" customWidth="1"/>
    <col min="8457" max="8704" width="9.140625" style="1"/>
    <col min="8705" max="8711" width="14.7109375" style="1" customWidth="1"/>
    <col min="8712" max="8712" width="16.5703125" style="1" bestFit="1" customWidth="1"/>
    <col min="8713" max="8960" width="9.140625" style="1"/>
    <col min="8961" max="8967" width="14.7109375" style="1" customWidth="1"/>
    <col min="8968" max="8968" width="16.5703125" style="1" bestFit="1" customWidth="1"/>
    <col min="8969" max="9216" width="9.140625" style="1"/>
    <col min="9217" max="9223" width="14.7109375" style="1" customWidth="1"/>
    <col min="9224" max="9224" width="16.5703125" style="1" bestFit="1" customWidth="1"/>
    <col min="9225" max="9472" width="9.140625" style="1"/>
    <col min="9473" max="9479" width="14.7109375" style="1" customWidth="1"/>
    <col min="9480" max="9480" width="16.5703125" style="1" bestFit="1" customWidth="1"/>
    <col min="9481" max="9728" width="9.140625" style="1"/>
    <col min="9729" max="9735" width="14.7109375" style="1" customWidth="1"/>
    <col min="9736" max="9736" width="16.5703125" style="1" bestFit="1" customWidth="1"/>
    <col min="9737" max="9984" width="9.140625" style="1"/>
    <col min="9985" max="9991" width="14.7109375" style="1" customWidth="1"/>
    <col min="9992" max="9992" width="16.5703125" style="1" bestFit="1" customWidth="1"/>
    <col min="9993" max="10240" width="9.140625" style="1"/>
    <col min="10241" max="10247" width="14.7109375" style="1" customWidth="1"/>
    <col min="10248" max="10248" width="16.5703125" style="1" bestFit="1" customWidth="1"/>
    <col min="10249" max="10496" width="9.140625" style="1"/>
    <col min="10497" max="10503" width="14.7109375" style="1" customWidth="1"/>
    <col min="10504" max="10504" width="16.5703125" style="1" bestFit="1" customWidth="1"/>
    <col min="10505" max="10752" width="9.140625" style="1"/>
    <col min="10753" max="10759" width="14.7109375" style="1" customWidth="1"/>
    <col min="10760" max="10760" width="16.5703125" style="1" bestFit="1" customWidth="1"/>
    <col min="10761" max="11008" width="9.140625" style="1"/>
    <col min="11009" max="11015" width="14.7109375" style="1" customWidth="1"/>
    <col min="11016" max="11016" width="16.5703125" style="1" bestFit="1" customWidth="1"/>
    <col min="11017" max="11264" width="9.140625" style="1"/>
    <col min="11265" max="11271" width="14.7109375" style="1" customWidth="1"/>
    <col min="11272" max="11272" width="16.5703125" style="1" bestFit="1" customWidth="1"/>
    <col min="11273" max="11520" width="9.140625" style="1"/>
    <col min="11521" max="11527" width="14.7109375" style="1" customWidth="1"/>
    <col min="11528" max="11528" width="16.5703125" style="1" bestFit="1" customWidth="1"/>
    <col min="11529" max="11776" width="9.140625" style="1"/>
    <col min="11777" max="11783" width="14.7109375" style="1" customWidth="1"/>
    <col min="11784" max="11784" width="16.5703125" style="1" bestFit="1" customWidth="1"/>
    <col min="11785" max="12032" width="9.140625" style="1"/>
    <col min="12033" max="12039" width="14.7109375" style="1" customWidth="1"/>
    <col min="12040" max="12040" width="16.5703125" style="1" bestFit="1" customWidth="1"/>
    <col min="12041" max="12288" width="9.140625" style="1"/>
    <col min="12289" max="12295" width="14.7109375" style="1" customWidth="1"/>
    <col min="12296" max="12296" width="16.5703125" style="1" bestFit="1" customWidth="1"/>
    <col min="12297" max="12544" width="9.140625" style="1"/>
    <col min="12545" max="12551" width="14.7109375" style="1" customWidth="1"/>
    <col min="12552" max="12552" width="16.5703125" style="1" bestFit="1" customWidth="1"/>
    <col min="12553" max="12800" width="9.140625" style="1"/>
    <col min="12801" max="12807" width="14.7109375" style="1" customWidth="1"/>
    <col min="12808" max="12808" width="16.5703125" style="1" bestFit="1" customWidth="1"/>
    <col min="12809" max="13056" width="9.140625" style="1"/>
    <col min="13057" max="13063" width="14.7109375" style="1" customWidth="1"/>
    <col min="13064" max="13064" width="16.5703125" style="1" bestFit="1" customWidth="1"/>
    <col min="13065" max="13312" width="9.140625" style="1"/>
    <col min="13313" max="13319" width="14.7109375" style="1" customWidth="1"/>
    <col min="13320" max="13320" width="16.5703125" style="1" bestFit="1" customWidth="1"/>
    <col min="13321" max="13568" width="9.140625" style="1"/>
    <col min="13569" max="13575" width="14.7109375" style="1" customWidth="1"/>
    <col min="13576" max="13576" width="16.5703125" style="1" bestFit="1" customWidth="1"/>
    <col min="13577" max="13824" width="9.140625" style="1"/>
    <col min="13825" max="13831" width="14.7109375" style="1" customWidth="1"/>
    <col min="13832" max="13832" width="16.5703125" style="1" bestFit="1" customWidth="1"/>
    <col min="13833" max="14080" width="9.140625" style="1"/>
    <col min="14081" max="14087" width="14.7109375" style="1" customWidth="1"/>
    <col min="14088" max="14088" width="16.5703125" style="1" bestFit="1" customWidth="1"/>
    <col min="14089" max="14336" width="9.140625" style="1"/>
    <col min="14337" max="14343" width="14.7109375" style="1" customWidth="1"/>
    <col min="14344" max="14344" width="16.5703125" style="1" bestFit="1" customWidth="1"/>
    <col min="14345" max="14592" width="9.140625" style="1"/>
    <col min="14593" max="14599" width="14.7109375" style="1" customWidth="1"/>
    <col min="14600" max="14600" width="16.5703125" style="1" bestFit="1" customWidth="1"/>
    <col min="14601" max="14848" width="9.140625" style="1"/>
    <col min="14849" max="14855" width="14.7109375" style="1" customWidth="1"/>
    <col min="14856" max="14856" width="16.5703125" style="1" bestFit="1" customWidth="1"/>
    <col min="14857" max="15104" width="9.140625" style="1"/>
    <col min="15105" max="15111" width="14.7109375" style="1" customWidth="1"/>
    <col min="15112" max="15112" width="16.5703125" style="1" bestFit="1" customWidth="1"/>
    <col min="15113" max="15360" width="9.140625" style="1"/>
    <col min="15361" max="15367" width="14.7109375" style="1" customWidth="1"/>
    <col min="15368" max="15368" width="16.5703125" style="1" bestFit="1" customWidth="1"/>
    <col min="15369" max="15616" width="9.140625" style="1"/>
    <col min="15617" max="15623" width="14.7109375" style="1" customWidth="1"/>
    <col min="15624" max="15624" width="16.5703125" style="1" bestFit="1" customWidth="1"/>
    <col min="15625" max="15872" width="9.140625" style="1"/>
    <col min="15873" max="15879" width="14.7109375" style="1" customWidth="1"/>
    <col min="15880" max="15880" width="16.5703125" style="1" bestFit="1" customWidth="1"/>
    <col min="15881" max="16128" width="9.140625" style="1"/>
    <col min="16129" max="16135" width="14.7109375" style="1" customWidth="1"/>
    <col min="16136" max="16136" width="16.5703125" style="1" bestFit="1" customWidth="1"/>
    <col min="16137" max="16384" width="9.140625" style="1"/>
  </cols>
  <sheetData>
    <row r="2" spans="1:8" ht="18">
      <c r="C2" s="112" t="s">
        <v>0</v>
      </c>
      <c r="D2" s="112"/>
      <c r="E2" s="112"/>
      <c r="F2" s="112"/>
      <c r="G2" s="112"/>
    </row>
    <row r="3" spans="1:8" ht="18">
      <c r="C3" s="112" t="s">
        <v>1</v>
      </c>
      <c r="D3" s="112"/>
      <c r="E3" s="112"/>
      <c r="F3" s="112"/>
      <c r="G3" s="112"/>
    </row>
    <row r="4" spans="1:8" ht="18">
      <c r="C4" s="2"/>
      <c r="D4" s="2"/>
      <c r="E4" s="3" t="s">
        <v>155</v>
      </c>
      <c r="F4" s="2"/>
      <c r="G4" s="2"/>
    </row>
    <row r="7" spans="1:8" ht="15">
      <c r="A7" s="4" t="s">
        <v>2</v>
      </c>
      <c r="B7" s="4" t="s">
        <v>3</v>
      </c>
      <c r="C7" s="4" t="s">
        <v>4</v>
      </c>
      <c r="D7" s="4" t="s">
        <v>5</v>
      </c>
      <c r="E7" s="4" t="s">
        <v>6</v>
      </c>
      <c r="F7" s="4" t="s">
        <v>7</v>
      </c>
      <c r="G7" s="4" t="s">
        <v>8</v>
      </c>
      <c r="H7" s="4" t="s">
        <v>9</v>
      </c>
    </row>
    <row r="9" spans="1:8" ht="15">
      <c r="A9" s="1" t="s">
        <v>10</v>
      </c>
      <c r="B9" s="5">
        <f>BCCRT!N6</f>
        <v>1527776.3900000001</v>
      </c>
      <c r="C9" s="5">
        <f>SCCRT!N6</f>
        <v>5448285.6299999999</v>
      </c>
      <c r="D9" s="6">
        <f>'CIG TAX'!N6</f>
        <v>17133.919999999998</v>
      </c>
      <c r="E9" s="6">
        <f>'LIQ TAX'!N6</f>
        <v>14155.86</v>
      </c>
      <c r="F9" s="5">
        <f>RPTT!N6</f>
        <v>0</v>
      </c>
      <c r="G9" s="5">
        <f>'Gov''t Services'!N6</f>
        <v>654324.32000000007</v>
      </c>
      <c r="H9" s="7">
        <f>SUM(B9:G9)</f>
        <v>7661676.1200000001</v>
      </c>
    </row>
    <row r="10" spans="1:8" ht="15">
      <c r="A10" s="1" t="s">
        <v>11</v>
      </c>
      <c r="B10" s="5">
        <f>BCCRT!N7</f>
        <v>446496.16000000003</v>
      </c>
      <c r="C10" s="5">
        <f>SCCRT!N7</f>
        <v>1449653.71</v>
      </c>
      <c r="D10" s="6">
        <f>'CIG TAX'!N7</f>
        <v>7575.82</v>
      </c>
      <c r="E10" s="6">
        <f>'LIQ TAX'!N7</f>
        <v>6259.06</v>
      </c>
      <c r="F10" s="5">
        <f>RPTT!N7</f>
        <v>0</v>
      </c>
      <c r="G10" s="5">
        <f>'Gov''t Services'!N7</f>
        <v>305093.95999999996</v>
      </c>
      <c r="H10" s="7">
        <f t="shared" ref="H10:H25" si="0">SUM(B10:G10)</f>
        <v>2215078.71</v>
      </c>
    </row>
    <row r="11" spans="1:8" ht="15">
      <c r="A11" s="1" t="s">
        <v>12</v>
      </c>
      <c r="B11" s="5">
        <f>BCCRT!N8</f>
        <v>53256381.060000002</v>
      </c>
      <c r="C11" s="5">
        <f>SCCRT!N8</f>
        <v>185461306.06</v>
      </c>
      <c r="D11" s="6">
        <f>'CIG TAX'!N8</f>
        <v>677897.23</v>
      </c>
      <c r="E11" s="6">
        <f>'LIQ TAX'!N8</f>
        <v>560071.19000000006</v>
      </c>
      <c r="F11" s="5">
        <f>RPTT!N8</f>
        <v>0</v>
      </c>
      <c r="G11" s="5">
        <f>'Gov''t Services'!N8</f>
        <v>27587278.560000002</v>
      </c>
      <c r="H11" s="7">
        <f t="shared" si="0"/>
        <v>267542934.09999999</v>
      </c>
    </row>
    <row r="12" spans="1:8" ht="15">
      <c r="A12" s="1" t="s">
        <v>13</v>
      </c>
      <c r="B12" s="5">
        <f>BCCRT!N9</f>
        <v>1164843.5299999998</v>
      </c>
      <c r="C12" s="5">
        <f>SCCRT!N9</f>
        <v>4001045.21</v>
      </c>
      <c r="D12" s="6">
        <f>'CIG TAX'!N9</f>
        <v>15821.91</v>
      </c>
      <c r="E12" s="6">
        <f>'LIQ TAX'!N9</f>
        <v>13071.89</v>
      </c>
      <c r="F12" s="5">
        <f>RPTT!N9</f>
        <v>0</v>
      </c>
      <c r="G12" s="5">
        <f>'Gov''t Services'!N9</f>
        <v>690216.36</v>
      </c>
      <c r="H12" s="7">
        <f t="shared" si="0"/>
        <v>5884998.9000000004</v>
      </c>
    </row>
    <row r="13" spans="1:8" ht="15">
      <c r="A13" s="1" t="s">
        <v>14</v>
      </c>
      <c r="B13" s="5">
        <f>BCCRT!N10</f>
        <v>1741538.77</v>
      </c>
      <c r="C13" s="5">
        <f>SCCRT!N10</f>
        <v>6402069.71</v>
      </c>
      <c r="D13" s="6">
        <f>'CIG TAX'!N10</f>
        <v>16066.1</v>
      </c>
      <c r="E13" s="6">
        <f>'LIQ TAX'!N10</f>
        <v>13273.630000000001</v>
      </c>
      <c r="F13" s="5">
        <f>RPTT!N10</f>
        <v>87260.800000000003</v>
      </c>
      <c r="G13" s="5">
        <f>'Gov''t Services'!N10</f>
        <v>1022330.8700000001</v>
      </c>
      <c r="H13" s="7">
        <f t="shared" si="0"/>
        <v>9282539.879999999</v>
      </c>
    </row>
    <row r="14" spans="1:8" ht="15">
      <c r="A14" s="1" t="s">
        <v>15</v>
      </c>
      <c r="B14" s="5">
        <f>BCCRT!N11</f>
        <v>71530.399999999994</v>
      </c>
      <c r="C14" s="5">
        <f>SCCRT!N11</f>
        <v>255137.56</v>
      </c>
      <c r="D14" s="6">
        <f>'CIG TAX'!N11</f>
        <v>336.93</v>
      </c>
      <c r="E14" s="6">
        <f>'LIQ TAX'!N11</f>
        <v>278.37</v>
      </c>
      <c r="F14" s="5">
        <f>RPTT!N11</f>
        <v>0</v>
      </c>
      <c r="G14" s="5">
        <f>'Gov''t Services'!N11</f>
        <v>34399.97</v>
      </c>
      <c r="H14" s="7">
        <f t="shared" si="0"/>
        <v>361683.23</v>
      </c>
    </row>
    <row r="15" spans="1:8" ht="15">
      <c r="A15" s="1" t="s">
        <v>16</v>
      </c>
      <c r="B15" s="5">
        <f>BCCRT!N12</f>
        <v>421588.45</v>
      </c>
      <c r="C15" s="5">
        <f>SCCRT!N12</f>
        <v>1739717.74</v>
      </c>
      <c r="D15" s="6">
        <f>'CIG TAX'!N12</f>
        <v>507.18999999999994</v>
      </c>
      <c r="E15" s="6">
        <f>'LIQ TAX'!N12</f>
        <v>419.04</v>
      </c>
      <c r="F15" s="5">
        <f>RPTT!N12</f>
        <v>4837.8</v>
      </c>
      <c r="G15" s="5">
        <f>'Gov''t Services'!N12</f>
        <v>55494.239999999998</v>
      </c>
      <c r="H15" s="7">
        <f t="shared" si="0"/>
        <v>2222564.46</v>
      </c>
    </row>
    <row r="16" spans="1:8" ht="15">
      <c r="A16" s="1" t="s">
        <v>17</v>
      </c>
      <c r="B16" s="5">
        <f>BCCRT!N13</f>
        <v>877215.29</v>
      </c>
      <c r="C16" s="5">
        <f>SCCRT!N13</f>
        <v>3401673.66</v>
      </c>
      <c r="D16" s="6">
        <f>'CIG TAX'!N13</f>
        <v>4960.66</v>
      </c>
      <c r="E16" s="6">
        <f>'LIQ TAX'!N13</f>
        <v>4098.4500000000007</v>
      </c>
      <c r="F16" s="5">
        <f>RPTT!N13</f>
        <v>0</v>
      </c>
      <c r="G16" s="5">
        <f>'Gov''t Services'!N13</f>
        <v>370838.69</v>
      </c>
      <c r="H16" s="7">
        <f t="shared" si="0"/>
        <v>4658786.7500000009</v>
      </c>
    </row>
    <row r="17" spans="1:9" ht="15">
      <c r="A17" s="1" t="s">
        <v>18</v>
      </c>
      <c r="B17" s="5">
        <f>BCCRT!N14</f>
        <v>261939.05000000002</v>
      </c>
      <c r="C17" s="5">
        <f>SCCRT!N14</f>
        <v>1004660.48</v>
      </c>
      <c r="D17" s="6">
        <f>'CIG TAX'!N14</f>
        <v>1660.57</v>
      </c>
      <c r="E17" s="6">
        <f>'LIQ TAX'!N14</f>
        <v>1371.9499999999998</v>
      </c>
      <c r="F17" s="5">
        <f>RPTT!N14</f>
        <v>22936.65</v>
      </c>
      <c r="G17" s="5">
        <f>'Gov''t Services'!N14</f>
        <v>147819.22999999998</v>
      </c>
      <c r="H17" s="7">
        <f t="shared" si="0"/>
        <v>1440387.93</v>
      </c>
    </row>
    <row r="18" spans="1:9" ht="15">
      <c r="A18" s="1" t="s">
        <v>19</v>
      </c>
      <c r="B18" s="5">
        <f>BCCRT!N15</f>
        <v>49663.91</v>
      </c>
      <c r="C18" s="5">
        <f>SCCRT!N15</f>
        <v>221044.9</v>
      </c>
      <c r="D18" s="6">
        <f>'CIG TAX'!N15</f>
        <v>1292.08</v>
      </c>
      <c r="E18" s="6">
        <f>'LIQ TAX'!N15</f>
        <v>1067.5</v>
      </c>
      <c r="F18" s="5">
        <f>RPTT!N15</f>
        <v>0</v>
      </c>
      <c r="G18" s="5">
        <f>'Gov''t Services'!N15</f>
        <v>87902.17</v>
      </c>
      <c r="H18" s="7">
        <f t="shared" si="0"/>
        <v>360970.56</v>
      </c>
    </row>
    <row r="19" spans="1:9" ht="15">
      <c r="A19" s="1" t="s">
        <v>20</v>
      </c>
      <c r="B19" s="5">
        <f>BCCRT!N16</f>
        <v>1086858.99</v>
      </c>
      <c r="C19" s="5">
        <f>SCCRT!N16</f>
        <v>3534777.9</v>
      </c>
      <c r="D19" s="6">
        <f>'CIG TAX'!N16</f>
        <v>18314.98</v>
      </c>
      <c r="E19" s="6">
        <f>'LIQ TAX'!N16</f>
        <v>15131.64</v>
      </c>
      <c r="F19" s="5">
        <f>RPTT!N16</f>
        <v>177087.90000000002</v>
      </c>
      <c r="G19" s="5">
        <f>'Gov''t Services'!N16</f>
        <v>864945.77</v>
      </c>
      <c r="H19" s="7">
        <f t="shared" si="0"/>
        <v>5697117.1799999997</v>
      </c>
    </row>
    <row r="20" spans="1:9" ht="15">
      <c r="A20" s="1" t="s">
        <v>21</v>
      </c>
      <c r="B20" s="5">
        <f>BCCRT!N17</f>
        <v>60354.64</v>
      </c>
      <c r="C20" s="5">
        <f>SCCRT!N17</f>
        <v>320274.58</v>
      </c>
      <c r="D20" s="6">
        <f>'CIG TAX'!N17</f>
        <v>1301.7600000000002</v>
      </c>
      <c r="E20" s="6">
        <f>'LIQ TAX'!N17</f>
        <v>1075.51</v>
      </c>
      <c r="F20" s="5">
        <f>RPTT!N17</f>
        <v>0</v>
      </c>
      <c r="G20" s="5">
        <f>'Gov''t Services'!N17</f>
        <v>83077.040000000008</v>
      </c>
      <c r="H20" s="7">
        <f t="shared" si="0"/>
        <v>466083.53</v>
      </c>
    </row>
    <row r="21" spans="1:9" ht="15">
      <c r="A21" s="1" t="s">
        <v>22</v>
      </c>
      <c r="B21" s="5">
        <f>BCCRT!N18</f>
        <v>977835.35</v>
      </c>
      <c r="C21" s="5">
        <f>SCCRT!N18</f>
        <v>3291629.04</v>
      </c>
      <c r="D21" s="6">
        <f>'CIG TAX'!N18</f>
        <v>14481.099999999999</v>
      </c>
      <c r="E21" s="6">
        <f>'LIQ TAX'!N18</f>
        <v>11964.13</v>
      </c>
      <c r="F21" s="5">
        <f>RPTT!N18</f>
        <v>0</v>
      </c>
      <c r="G21" s="5">
        <f>'Gov''t Services'!N18</f>
        <v>601663.92999999993</v>
      </c>
      <c r="H21" s="7">
        <f t="shared" si="0"/>
        <v>4897573.5499999989</v>
      </c>
    </row>
    <row r="22" spans="1:9" ht="15">
      <c r="A22" s="1" t="s">
        <v>23</v>
      </c>
      <c r="B22" s="5">
        <f>BCCRT!N19</f>
        <v>196171.61</v>
      </c>
      <c r="C22" s="5">
        <f>SCCRT!N19</f>
        <v>413298.3</v>
      </c>
      <c r="D22" s="6">
        <f>'CIG TAX'!N19</f>
        <v>2029.89</v>
      </c>
      <c r="E22" s="6">
        <f>'LIQ TAX'!N19</f>
        <v>1677.08</v>
      </c>
      <c r="F22" s="5">
        <f>RPTT!N19</f>
        <v>0</v>
      </c>
      <c r="G22" s="5">
        <f>'Gov''t Services'!N19</f>
        <v>107193.73000000001</v>
      </c>
      <c r="H22" s="7">
        <f t="shared" si="0"/>
        <v>720370.60999999987</v>
      </c>
    </row>
    <row r="23" spans="1:9" ht="15">
      <c r="A23" s="1" t="s">
        <v>24</v>
      </c>
      <c r="B23" s="5">
        <f>BCCRT!N20</f>
        <v>642266.03</v>
      </c>
      <c r="C23" s="5">
        <f>SCCRT!N20</f>
        <v>2622229.84</v>
      </c>
      <c r="D23" s="6">
        <f>'CIG TAX'!N20</f>
        <v>1235.3200000000002</v>
      </c>
      <c r="E23" s="6">
        <f>'LIQ TAX'!N20</f>
        <v>1020.6100000000001</v>
      </c>
      <c r="F23" s="5">
        <f>RPTT!N20</f>
        <v>0</v>
      </c>
      <c r="G23" s="5">
        <f>'Gov''t Services'!N20</f>
        <v>97116.58</v>
      </c>
      <c r="H23" s="7">
        <f t="shared" si="0"/>
        <v>3363868.38</v>
      </c>
    </row>
    <row r="24" spans="1:9" ht="15">
      <c r="A24" s="1" t="s">
        <v>25</v>
      </c>
      <c r="B24" s="5">
        <f>BCCRT!N21</f>
        <v>11647973.859999999</v>
      </c>
      <c r="C24" s="5">
        <f>SCCRT!N21</f>
        <v>40803643.799999997</v>
      </c>
      <c r="D24" s="6">
        <f>'CIG TAX'!N21</f>
        <v>143817.45000000001</v>
      </c>
      <c r="E24" s="6">
        <f>'LIQ TAX'!N21</f>
        <v>118820.4</v>
      </c>
      <c r="F24" s="5">
        <f>RPTT!N21</f>
        <v>1766213.9</v>
      </c>
      <c r="G24" s="5">
        <f>'Gov''t Services'!N21</f>
        <v>7414394.9399999995</v>
      </c>
      <c r="H24" s="7">
        <f t="shared" si="0"/>
        <v>61894864.349999994</v>
      </c>
    </row>
    <row r="25" spans="1:9" ht="15">
      <c r="A25" s="1" t="s">
        <v>26</v>
      </c>
      <c r="B25" s="8">
        <f>BCCRT!N22</f>
        <v>496843.12</v>
      </c>
      <c r="C25" s="8">
        <f>SCCRT!N22</f>
        <v>1924615.51</v>
      </c>
      <c r="D25" s="9">
        <f>'CIG TAX'!N22</f>
        <v>2833.87</v>
      </c>
      <c r="E25" s="9">
        <f>'LIQ TAX'!N22</f>
        <v>2341.3199999999997</v>
      </c>
      <c r="F25" s="8">
        <f>RPTT!N22</f>
        <v>0</v>
      </c>
      <c r="G25" s="8">
        <f>'Gov''t Services'!N22</f>
        <v>174940.65</v>
      </c>
      <c r="H25" s="10">
        <f t="shared" si="0"/>
        <v>2601574.4699999997</v>
      </c>
    </row>
    <row r="26" spans="1:9" ht="16.5">
      <c r="B26" s="6"/>
      <c r="C26" s="6"/>
      <c r="D26" s="6"/>
      <c r="E26" s="11"/>
      <c r="F26" s="6"/>
      <c r="G26" s="6"/>
      <c r="H26" s="7"/>
    </row>
    <row r="27" spans="1:9" ht="15" thickBot="1">
      <c r="A27" s="1" t="s">
        <v>9</v>
      </c>
      <c r="B27" s="12">
        <f>SUM(B9:B26)</f>
        <v>74927276.610000014</v>
      </c>
      <c r="C27" s="12">
        <f t="shared" ref="C27:H27" si="1">SUM(C9:C26)</f>
        <v>262295063.63000005</v>
      </c>
      <c r="D27" s="12">
        <f t="shared" si="1"/>
        <v>927266.77999999991</v>
      </c>
      <c r="E27" s="12">
        <f t="shared" si="1"/>
        <v>766097.63</v>
      </c>
      <c r="F27" s="12">
        <f t="shared" si="1"/>
        <v>2058337.0499999998</v>
      </c>
      <c r="G27" s="12">
        <f t="shared" si="1"/>
        <v>40299031.009999998</v>
      </c>
      <c r="H27" s="12">
        <f t="shared" si="1"/>
        <v>381273072.71000004</v>
      </c>
    </row>
    <row r="28" spans="1:9" ht="15" thickTop="1"/>
    <row r="31" spans="1:9">
      <c r="I31" s="13"/>
    </row>
  </sheetData>
  <mergeCells count="2">
    <mergeCell ref="C2:G2"/>
    <mergeCell ref="C3:G3"/>
  </mergeCells>
  <pageMargins left="0.25" right="0.25" top="0.75" bottom="0.75" header="0.3" footer="0.3"/>
  <pageSetup scale="7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N29"/>
  <sheetViews>
    <sheetView zoomScale="115" zoomScaleNormal="115" workbookViewId="0"/>
  </sheetViews>
  <sheetFormatPr defaultRowHeight="12.75"/>
  <cols>
    <col min="1" max="1" width="20.28515625" style="14" customWidth="1"/>
    <col min="2" max="2" width="26.28515625" style="14" bestFit="1" customWidth="1"/>
    <col min="3" max="12" width="20.85546875" style="14" customWidth="1"/>
    <col min="13" max="13" width="22.28515625" style="14" customWidth="1"/>
    <col min="14" max="14" width="27.5703125" style="14" bestFit="1" customWidth="1"/>
    <col min="15" max="256" width="9.140625" style="14"/>
    <col min="257" max="257" width="13.28515625" style="14" customWidth="1"/>
    <col min="258" max="258" width="14" style="14" bestFit="1" customWidth="1"/>
    <col min="259" max="266" width="13.85546875" style="14" bestFit="1" customWidth="1"/>
    <col min="267" max="268" width="14" style="14" bestFit="1" customWidth="1"/>
    <col min="269" max="269" width="13.5703125" style="14" customWidth="1"/>
    <col min="270" max="270" width="16" style="14" bestFit="1" customWidth="1"/>
    <col min="271" max="512" width="9.140625" style="14"/>
    <col min="513" max="513" width="13.28515625" style="14" customWidth="1"/>
    <col min="514" max="514" width="14" style="14" bestFit="1" customWidth="1"/>
    <col min="515" max="522" width="13.85546875" style="14" bestFit="1" customWidth="1"/>
    <col min="523" max="524" width="14" style="14" bestFit="1" customWidth="1"/>
    <col min="525" max="525" width="13.5703125" style="14" customWidth="1"/>
    <col min="526" max="526" width="16" style="14" bestFit="1" customWidth="1"/>
    <col min="527" max="768" width="9.140625" style="14"/>
    <col min="769" max="769" width="13.28515625" style="14" customWidth="1"/>
    <col min="770" max="770" width="14" style="14" bestFit="1" customWidth="1"/>
    <col min="771" max="778" width="13.85546875" style="14" bestFit="1" customWidth="1"/>
    <col min="779" max="780" width="14" style="14" bestFit="1" customWidth="1"/>
    <col min="781" max="781" width="13.5703125" style="14" customWidth="1"/>
    <col min="782" max="782" width="16" style="14" bestFit="1" customWidth="1"/>
    <col min="783" max="1024" width="9.140625" style="14"/>
    <col min="1025" max="1025" width="13.28515625" style="14" customWidth="1"/>
    <col min="1026" max="1026" width="14" style="14" bestFit="1" customWidth="1"/>
    <col min="1027" max="1034" width="13.85546875" style="14" bestFit="1" customWidth="1"/>
    <col min="1035" max="1036" width="14" style="14" bestFit="1" customWidth="1"/>
    <col min="1037" max="1037" width="13.5703125" style="14" customWidth="1"/>
    <col min="1038" max="1038" width="16" style="14" bestFit="1" customWidth="1"/>
    <col min="1039" max="1280" width="9.140625" style="14"/>
    <col min="1281" max="1281" width="13.28515625" style="14" customWidth="1"/>
    <col min="1282" max="1282" width="14" style="14" bestFit="1" customWidth="1"/>
    <col min="1283" max="1290" width="13.85546875" style="14" bestFit="1" customWidth="1"/>
    <col min="1291" max="1292" width="14" style="14" bestFit="1" customWidth="1"/>
    <col min="1293" max="1293" width="13.5703125" style="14" customWidth="1"/>
    <col min="1294" max="1294" width="16" style="14" bestFit="1" customWidth="1"/>
    <col min="1295" max="1536" width="9.140625" style="14"/>
    <col min="1537" max="1537" width="13.28515625" style="14" customWidth="1"/>
    <col min="1538" max="1538" width="14" style="14" bestFit="1" customWidth="1"/>
    <col min="1539" max="1546" width="13.85546875" style="14" bestFit="1" customWidth="1"/>
    <col min="1547" max="1548" width="14" style="14" bestFit="1" customWidth="1"/>
    <col min="1549" max="1549" width="13.5703125" style="14" customWidth="1"/>
    <col min="1550" max="1550" width="16" style="14" bestFit="1" customWidth="1"/>
    <col min="1551" max="1792" width="9.140625" style="14"/>
    <col min="1793" max="1793" width="13.28515625" style="14" customWidth="1"/>
    <col min="1794" max="1794" width="14" style="14" bestFit="1" customWidth="1"/>
    <col min="1795" max="1802" width="13.85546875" style="14" bestFit="1" customWidth="1"/>
    <col min="1803" max="1804" width="14" style="14" bestFit="1" customWidth="1"/>
    <col min="1805" max="1805" width="13.5703125" style="14" customWidth="1"/>
    <col min="1806" max="1806" width="16" style="14" bestFit="1" customWidth="1"/>
    <col min="1807" max="2048" width="9.140625" style="14"/>
    <col min="2049" max="2049" width="13.28515625" style="14" customWidth="1"/>
    <col min="2050" max="2050" width="14" style="14" bestFit="1" customWidth="1"/>
    <col min="2051" max="2058" width="13.85546875" style="14" bestFit="1" customWidth="1"/>
    <col min="2059" max="2060" width="14" style="14" bestFit="1" customWidth="1"/>
    <col min="2061" max="2061" width="13.5703125" style="14" customWidth="1"/>
    <col min="2062" max="2062" width="16" style="14" bestFit="1" customWidth="1"/>
    <col min="2063" max="2304" width="9.140625" style="14"/>
    <col min="2305" max="2305" width="13.28515625" style="14" customWidth="1"/>
    <col min="2306" max="2306" width="14" style="14" bestFit="1" customWidth="1"/>
    <col min="2307" max="2314" width="13.85546875" style="14" bestFit="1" customWidth="1"/>
    <col min="2315" max="2316" width="14" style="14" bestFit="1" customWidth="1"/>
    <col min="2317" max="2317" width="13.5703125" style="14" customWidth="1"/>
    <col min="2318" max="2318" width="16" style="14" bestFit="1" customWidth="1"/>
    <col min="2319" max="2560" width="9.140625" style="14"/>
    <col min="2561" max="2561" width="13.28515625" style="14" customWidth="1"/>
    <col min="2562" max="2562" width="14" style="14" bestFit="1" customWidth="1"/>
    <col min="2563" max="2570" width="13.85546875" style="14" bestFit="1" customWidth="1"/>
    <col min="2571" max="2572" width="14" style="14" bestFit="1" customWidth="1"/>
    <col min="2573" max="2573" width="13.5703125" style="14" customWidth="1"/>
    <col min="2574" max="2574" width="16" style="14" bestFit="1" customWidth="1"/>
    <col min="2575" max="2816" width="9.140625" style="14"/>
    <col min="2817" max="2817" width="13.28515625" style="14" customWidth="1"/>
    <col min="2818" max="2818" width="14" style="14" bestFit="1" customWidth="1"/>
    <col min="2819" max="2826" width="13.85546875" style="14" bestFit="1" customWidth="1"/>
    <col min="2827" max="2828" width="14" style="14" bestFit="1" customWidth="1"/>
    <col min="2829" max="2829" width="13.5703125" style="14" customWidth="1"/>
    <col min="2830" max="2830" width="16" style="14" bestFit="1" customWidth="1"/>
    <col min="2831" max="3072" width="9.140625" style="14"/>
    <col min="3073" max="3073" width="13.28515625" style="14" customWidth="1"/>
    <col min="3074" max="3074" width="14" style="14" bestFit="1" customWidth="1"/>
    <col min="3075" max="3082" width="13.85546875" style="14" bestFit="1" customWidth="1"/>
    <col min="3083" max="3084" width="14" style="14" bestFit="1" customWidth="1"/>
    <col min="3085" max="3085" width="13.5703125" style="14" customWidth="1"/>
    <col min="3086" max="3086" width="16" style="14" bestFit="1" customWidth="1"/>
    <col min="3087" max="3328" width="9.140625" style="14"/>
    <col min="3329" max="3329" width="13.28515625" style="14" customWidth="1"/>
    <col min="3330" max="3330" width="14" style="14" bestFit="1" customWidth="1"/>
    <col min="3331" max="3338" width="13.85546875" style="14" bestFit="1" customWidth="1"/>
    <col min="3339" max="3340" width="14" style="14" bestFit="1" customWidth="1"/>
    <col min="3341" max="3341" width="13.5703125" style="14" customWidth="1"/>
    <col min="3342" max="3342" width="16" style="14" bestFit="1" customWidth="1"/>
    <col min="3343" max="3584" width="9.140625" style="14"/>
    <col min="3585" max="3585" width="13.28515625" style="14" customWidth="1"/>
    <col min="3586" max="3586" width="14" style="14" bestFit="1" customWidth="1"/>
    <col min="3587" max="3594" width="13.85546875" style="14" bestFit="1" customWidth="1"/>
    <col min="3595" max="3596" width="14" style="14" bestFit="1" customWidth="1"/>
    <col min="3597" max="3597" width="13.5703125" style="14" customWidth="1"/>
    <col min="3598" max="3598" width="16" style="14" bestFit="1" customWidth="1"/>
    <col min="3599" max="3840" width="9.140625" style="14"/>
    <col min="3841" max="3841" width="13.28515625" style="14" customWidth="1"/>
    <col min="3842" max="3842" width="14" style="14" bestFit="1" customWidth="1"/>
    <col min="3843" max="3850" width="13.85546875" style="14" bestFit="1" customWidth="1"/>
    <col min="3851" max="3852" width="14" style="14" bestFit="1" customWidth="1"/>
    <col min="3853" max="3853" width="13.5703125" style="14" customWidth="1"/>
    <col min="3854" max="3854" width="16" style="14" bestFit="1" customWidth="1"/>
    <col min="3855" max="4096" width="9.140625" style="14"/>
    <col min="4097" max="4097" width="13.28515625" style="14" customWidth="1"/>
    <col min="4098" max="4098" width="14" style="14" bestFit="1" customWidth="1"/>
    <col min="4099" max="4106" width="13.85546875" style="14" bestFit="1" customWidth="1"/>
    <col min="4107" max="4108" width="14" style="14" bestFit="1" customWidth="1"/>
    <col min="4109" max="4109" width="13.5703125" style="14" customWidth="1"/>
    <col min="4110" max="4110" width="16" style="14" bestFit="1" customWidth="1"/>
    <col min="4111" max="4352" width="9.140625" style="14"/>
    <col min="4353" max="4353" width="13.28515625" style="14" customWidth="1"/>
    <col min="4354" max="4354" width="14" style="14" bestFit="1" customWidth="1"/>
    <col min="4355" max="4362" width="13.85546875" style="14" bestFit="1" customWidth="1"/>
    <col min="4363" max="4364" width="14" style="14" bestFit="1" customWidth="1"/>
    <col min="4365" max="4365" width="13.5703125" style="14" customWidth="1"/>
    <col min="4366" max="4366" width="16" style="14" bestFit="1" customWidth="1"/>
    <col min="4367" max="4608" width="9.140625" style="14"/>
    <col min="4609" max="4609" width="13.28515625" style="14" customWidth="1"/>
    <col min="4610" max="4610" width="14" style="14" bestFit="1" customWidth="1"/>
    <col min="4611" max="4618" width="13.85546875" style="14" bestFit="1" customWidth="1"/>
    <col min="4619" max="4620" width="14" style="14" bestFit="1" customWidth="1"/>
    <col min="4621" max="4621" width="13.5703125" style="14" customWidth="1"/>
    <col min="4622" max="4622" width="16" style="14" bestFit="1" customWidth="1"/>
    <col min="4623" max="4864" width="9.140625" style="14"/>
    <col min="4865" max="4865" width="13.28515625" style="14" customWidth="1"/>
    <col min="4866" max="4866" width="14" style="14" bestFit="1" customWidth="1"/>
    <col min="4867" max="4874" width="13.85546875" style="14" bestFit="1" customWidth="1"/>
    <col min="4875" max="4876" width="14" style="14" bestFit="1" customWidth="1"/>
    <col min="4877" max="4877" width="13.5703125" style="14" customWidth="1"/>
    <col min="4878" max="4878" width="16" style="14" bestFit="1" customWidth="1"/>
    <col min="4879" max="5120" width="9.140625" style="14"/>
    <col min="5121" max="5121" width="13.28515625" style="14" customWidth="1"/>
    <col min="5122" max="5122" width="14" style="14" bestFit="1" customWidth="1"/>
    <col min="5123" max="5130" width="13.85546875" style="14" bestFit="1" customWidth="1"/>
    <col min="5131" max="5132" width="14" style="14" bestFit="1" customWidth="1"/>
    <col min="5133" max="5133" width="13.5703125" style="14" customWidth="1"/>
    <col min="5134" max="5134" width="16" style="14" bestFit="1" customWidth="1"/>
    <col min="5135" max="5376" width="9.140625" style="14"/>
    <col min="5377" max="5377" width="13.28515625" style="14" customWidth="1"/>
    <col min="5378" max="5378" width="14" style="14" bestFit="1" customWidth="1"/>
    <col min="5379" max="5386" width="13.85546875" style="14" bestFit="1" customWidth="1"/>
    <col min="5387" max="5388" width="14" style="14" bestFit="1" customWidth="1"/>
    <col min="5389" max="5389" width="13.5703125" style="14" customWidth="1"/>
    <col min="5390" max="5390" width="16" style="14" bestFit="1" customWidth="1"/>
    <col min="5391" max="5632" width="9.140625" style="14"/>
    <col min="5633" max="5633" width="13.28515625" style="14" customWidth="1"/>
    <col min="5634" max="5634" width="14" style="14" bestFit="1" customWidth="1"/>
    <col min="5635" max="5642" width="13.85546875" style="14" bestFit="1" customWidth="1"/>
    <col min="5643" max="5644" width="14" style="14" bestFit="1" customWidth="1"/>
    <col min="5645" max="5645" width="13.5703125" style="14" customWidth="1"/>
    <col min="5646" max="5646" width="16" style="14" bestFit="1" customWidth="1"/>
    <col min="5647" max="5888" width="9.140625" style="14"/>
    <col min="5889" max="5889" width="13.28515625" style="14" customWidth="1"/>
    <col min="5890" max="5890" width="14" style="14" bestFit="1" customWidth="1"/>
    <col min="5891" max="5898" width="13.85546875" style="14" bestFit="1" customWidth="1"/>
    <col min="5899" max="5900" width="14" style="14" bestFit="1" customWidth="1"/>
    <col min="5901" max="5901" width="13.5703125" style="14" customWidth="1"/>
    <col min="5902" max="5902" width="16" style="14" bestFit="1" customWidth="1"/>
    <col min="5903" max="6144" width="9.140625" style="14"/>
    <col min="6145" max="6145" width="13.28515625" style="14" customWidth="1"/>
    <col min="6146" max="6146" width="14" style="14" bestFit="1" customWidth="1"/>
    <col min="6147" max="6154" width="13.85546875" style="14" bestFit="1" customWidth="1"/>
    <col min="6155" max="6156" width="14" style="14" bestFit="1" customWidth="1"/>
    <col min="6157" max="6157" width="13.5703125" style="14" customWidth="1"/>
    <col min="6158" max="6158" width="16" style="14" bestFit="1" customWidth="1"/>
    <col min="6159" max="6400" width="9.140625" style="14"/>
    <col min="6401" max="6401" width="13.28515625" style="14" customWidth="1"/>
    <col min="6402" max="6402" width="14" style="14" bestFit="1" customWidth="1"/>
    <col min="6403" max="6410" width="13.85546875" style="14" bestFit="1" customWidth="1"/>
    <col min="6411" max="6412" width="14" style="14" bestFit="1" customWidth="1"/>
    <col min="6413" max="6413" width="13.5703125" style="14" customWidth="1"/>
    <col min="6414" max="6414" width="16" style="14" bestFit="1" customWidth="1"/>
    <col min="6415" max="6656" width="9.140625" style="14"/>
    <col min="6657" max="6657" width="13.28515625" style="14" customWidth="1"/>
    <col min="6658" max="6658" width="14" style="14" bestFit="1" customWidth="1"/>
    <col min="6659" max="6666" width="13.85546875" style="14" bestFit="1" customWidth="1"/>
    <col min="6667" max="6668" width="14" style="14" bestFit="1" customWidth="1"/>
    <col min="6669" max="6669" width="13.5703125" style="14" customWidth="1"/>
    <col min="6670" max="6670" width="16" style="14" bestFit="1" customWidth="1"/>
    <col min="6671" max="6912" width="9.140625" style="14"/>
    <col min="6913" max="6913" width="13.28515625" style="14" customWidth="1"/>
    <col min="6914" max="6914" width="14" style="14" bestFit="1" customWidth="1"/>
    <col min="6915" max="6922" width="13.85546875" style="14" bestFit="1" customWidth="1"/>
    <col min="6923" max="6924" width="14" style="14" bestFit="1" customWidth="1"/>
    <col min="6925" max="6925" width="13.5703125" style="14" customWidth="1"/>
    <col min="6926" max="6926" width="16" style="14" bestFit="1" customWidth="1"/>
    <col min="6927" max="7168" width="9.140625" style="14"/>
    <col min="7169" max="7169" width="13.28515625" style="14" customWidth="1"/>
    <col min="7170" max="7170" width="14" style="14" bestFit="1" customWidth="1"/>
    <col min="7171" max="7178" width="13.85546875" style="14" bestFit="1" customWidth="1"/>
    <col min="7179" max="7180" width="14" style="14" bestFit="1" customWidth="1"/>
    <col min="7181" max="7181" width="13.5703125" style="14" customWidth="1"/>
    <col min="7182" max="7182" width="16" style="14" bestFit="1" customWidth="1"/>
    <col min="7183" max="7424" width="9.140625" style="14"/>
    <col min="7425" max="7425" width="13.28515625" style="14" customWidth="1"/>
    <col min="7426" max="7426" width="14" style="14" bestFit="1" customWidth="1"/>
    <col min="7427" max="7434" width="13.85546875" style="14" bestFit="1" customWidth="1"/>
    <col min="7435" max="7436" width="14" style="14" bestFit="1" customWidth="1"/>
    <col min="7437" max="7437" width="13.5703125" style="14" customWidth="1"/>
    <col min="7438" max="7438" width="16" style="14" bestFit="1" customWidth="1"/>
    <col min="7439" max="7680" width="9.140625" style="14"/>
    <col min="7681" max="7681" width="13.28515625" style="14" customWidth="1"/>
    <col min="7682" max="7682" width="14" style="14" bestFit="1" customWidth="1"/>
    <col min="7683" max="7690" width="13.85546875" style="14" bestFit="1" customWidth="1"/>
    <col min="7691" max="7692" width="14" style="14" bestFit="1" customWidth="1"/>
    <col min="7693" max="7693" width="13.5703125" style="14" customWidth="1"/>
    <col min="7694" max="7694" width="16" style="14" bestFit="1" customWidth="1"/>
    <col min="7695" max="7936" width="9.140625" style="14"/>
    <col min="7937" max="7937" width="13.28515625" style="14" customWidth="1"/>
    <col min="7938" max="7938" width="14" style="14" bestFit="1" customWidth="1"/>
    <col min="7939" max="7946" width="13.85546875" style="14" bestFit="1" customWidth="1"/>
    <col min="7947" max="7948" width="14" style="14" bestFit="1" customWidth="1"/>
    <col min="7949" max="7949" width="13.5703125" style="14" customWidth="1"/>
    <col min="7950" max="7950" width="16" style="14" bestFit="1" customWidth="1"/>
    <col min="7951" max="8192" width="9.140625" style="14"/>
    <col min="8193" max="8193" width="13.28515625" style="14" customWidth="1"/>
    <col min="8194" max="8194" width="14" style="14" bestFit="1" customWidth="1"/>
    <col min="8195" max="8202" width="13.85546875" style="14" bestFit="1" customWidth="1"/>
    <col min="8203" max="8204" width="14" style="14" bestFit="1" customWidth="1"/>
    <col min="8205" max="8205" width="13.5703125" style="14" customWidth="1"/>
    <col min="8206" max="8206" width="16" style="14" bestFit="1" customWidth="1"/>
    <col min="8207" max="8448" width="9.140625" style="14"/>
    <col min="8449" max="8449" width="13.28515625" style="14" customWidth="1"/>
    <col min="8450" max="8450" width="14" style="14" bestFit="1" customWidth="1"/>
    <col min="8451" max="8458" width="13.85546875" style="14" bestFit="1" customWidth="1"/>
    <col min="8459" max="8460" width="14" style="14" bestFit="1" customWidth="1"/>
    <col min="8461" max="8461" width="13.5703125" style="14" customWidth="1"/>
    <col min="8462" max="8462" width="16" style="14" bestFit="1" customWidth="1"/>
    <col min="8463" max="8704" width="9.140625" style="14"/>
    <col min="8705" max="8705" width="13.28515625" style="14" customWidth="1"/>
    <col min="8706" max="8706" width="14" style="14" bestFit="1" customWidth="1"/>
    <col min="8707" max="8714" width="13.85546875" style="14" bestFit="1" customWidth="1"/>
    <col min="8715" max="8716" width="14" style="14" bestFit="1" customWidth="1"/>
    <col min="8717" max="8717" width="13.5703125" style="14" customWidth="1"/>
    <col min="8718" max="8718" width="16" style="14" bestFit="1" customWidth="1"/>
    <col min="8719" max="8960" width="9.140625" style="14"/>
    <col min="8961" max="8961" width="13.28515625" style="14" customWidth="1"/>
    <col min="8962" max="8962" width="14" style="14" bestFit="1" customWidth="1"/>
    <col min="8963" max="8970" width="13.85546875" style="14" bestFit="1" customWidth="1"/>
    <col min="8971" max="8972" width="14" style="14" bestFit="1" customWidth="1"/>
    <col min="8973" max="8973" width="13.5703125" style="14" customWidth="1"/>
    <col min="8974" max="8974" width="16" style="14" bestFit="1" customWidth="1"/>
    <col min="8975" max="9216" width="9.140625" style="14"/>
    <col min="9217" max="9217" width="13.28515625" style="14" customWidth="1"/>
    <col min="9218" max="9218" width="14" style="14" bestFit="1" customWidth="1"/>
    <col min="9219" max="9226" width="13.85546875" style="14" bestFit="1" customWidth="1"/>
    <col min="9227" max="9228" width="14" style="14" bestFit="1" customWidth="1"/>
    <col min="9229" max="9229" width="13.5703125" style="14" customWidth="1"/>
    <col min="9230" max="9230" width="16" style="14" bestFit="1" customWidth="1"/>
    <col min="9231" max="9472" width="9.140625" style="14"/>
    <col min="9473" max="9473" width="13.28515625" style="14" customWidth="1"/>
    <col min="9474" max="9474" width="14" style="14" bestFit="1" customWidth="1"/>
    <col min="9475" max="9482" width="13.85546875" style="14" bestFit="1" customWidth="1"/>
    <col min="9483" max="9484" width="14" style="14" bestFit="1" customWidth="1"/>
    <col min="9485" max="9485" width="13.5703125" style="14" customWidth="1"/>
    <col min="9486" max="9486" width="16" style="14" bestFit="1" customWidth="1"/>
    <col min="9487" max="9728" width="9.140625" style="14"/>
    <col min="9729" max="9729" width="13.28515625" style="14" customWidth="1"/>
    <col min="9730" max="9730" width="14" style="14" bestFit="1" customWidth="1"/>
    <col min="9731" max="9738" width="13.85546875" style="14" bestFit="1" customWidth="1"/>
    <col min="9739" max="9740" width="14" style="14" bestFit="1" customWidth="1"/>
    <col min="9741" max="9741" width="13.5703125" style="14" customWidth="1"/>
    <col min="9742" max="9742" width="16" style="14" bestFit="1" customWidth="1"/>
    <col min="9743" max="9984" width="9.140625" style="14"/>
    <col min="9985" max="9985" width="13.28515625" style="14" customWidth="1"/>
    <col min="9986" max="9986" width="14" style="14" bestFit="1" customWidth="1"/>
    <col min="9987" max="9994" width="13.85546875" style="14" bestFit="1" customWidth="1"/>
    <col min="9995" max="9996" width="14" style="14" bestFit="1" customWidth="1"/>
    <col min="9997" max="9997" width="13.5703125" style="14" customWidth="1"/>
    <col min="9998" max="9998" width="16" style="14" bestFit="1" customWidth="1"/>
    <col min="9999" max="10240" width="9.140625" style="14"/>
    <col min="10241" max="10241" width="13.28515625" style="14" customWidth="1"/>
    <col min="10242" max="10242" width="14" style="14" bestFit="1" customWidth="1"/>
    <col min="10243" max="10250" width="13.85546875" style="14" bestFit="1" customWidth="1"/>
    <col min="10251" max="10252" width="14" style="14" bestFit="1" customWidth="1"/>
    <col min="10253" max="10253" width="13.5703125" style="14" customWidth="1"/>
    <col min="10254" max="10254" width="16" style="14" bestFit="1" customWidth="1"/>
    <col min="10255" max="10496" width="9.140625" style="14"/>
    <col min="10497" max="10497" width="13.28515625" style="14" customWidth="1"/>
    <col min="10498" max="10498" width="14" style="14" bestFit="1" customWidth="1"/>
    <col min="10499" max="10506" width="13.85546875" style="14" bestFit="1" customWidth="1"/>
    <col min="10507" max="10508" width="14" style="14" bestFit="1" customWidth="1"/>
    <col min="10509" max="10509" width="13.5703125" style="14" customWidth="1"/>
    <col min="10510" max="10510" width="16" style="14" bestFit="1" customWidth="1"/>
    <col min="10511" max="10752" width="9.140625" style="14"/>
    <col min="10753" max="10753" width="13.28515625" style="14" customWidth="1"/>
    <col min="10754" max="10754" width="14" style="14" bestFit="1" customWidth="1"/>
    <col min="10755" max="10762" width="13.85546875" style="14" bestFit="1" customWidth="1"/>
    <col min="10763" max="10764" width="14" style="14" bestFit="1" customWidth="1"/>
    <col min="10765" max="10765" width="13.5703125" style="14" customWidth="1"/>
    <col min="10766" max="10766" width="16" style="14" bestFit="1" customWidth="1"/>
    <col min="10767" max="11008" width="9.140625" style="14"/>
    <col min="11009" max="11009" width="13.28515625" style="14" customWidth="1"/>
    <col min="11010" max="11010" width="14" style="14" bestFit="1" customWidth="1"/>
    <col min="11011" max="11018" width="13.85546875" style="14" bestFit="1" customWidth="1"/>
    <col min="11019" max="11020" width="14" style="14" bestFit="1" customWidth="1"/>
    <col min="11021" max="11021" width="13.5703125" style="14" customWidth="1"/>
    <col min="11022" max="11022" width="16" style="14" bestFit="1" customWidth="1"/>
    <col min="11023" max="11264" width="9.140625" style="14"/>
    <col min="11265" max="11265" width="13.28515625" style="14" customWidth="1"/>
    <col min="11266" max="11266" width="14" style="14" bestFit="1" customWidth="1"/>
    <col min="11267" max="11274" width="13.85546875" style="14" bestFit="1" customWidth="1"/>
    <col min="11275" max="11276" width="14" style="14" bestFit="1" customWidth="1"/>
    <col min="11277" max="11277" width="13.5703125" style="14" customWidth="1"/>
    <col min="11278" max="11278" width="16" style="14" bestFit="1" customWidth="1"/>
    <col min="11279" max="11520" width="9.140625" style="14"/>
    <col min="11521" max="11521" width="13.28515625" style="14" customWidth="1"/>
    <col min="11522" max="11522" width="14" style="14" bestFit="1" customWidth="1"/>
    <col min="11523" max="11530" width="13.85546875" style="14" bestFit="1" customWidth="1"/>
    <col min="11531" max="11532" width="14" style="14" bestFit="1" customWidth="1"/>
    <col min="11533" max="11533" width="13.5703125" style="14" customWidth="1"/>
    <col min="11534" max="11534" width="16" style="14" bestFit="1" customWidth="1"/>
    <col min="11535" max="11776" width="9.140625" style="14"/>
    <col min="11777" max="11777" width="13.28515625" style="14" customWidth="1"/>
    <col min="11778" max="11778" width="14" style="14" bestFit="1" customWidth="1"/>
    <col min="11779" max="11786" width="13.85546875" style="14" bestFit="1" customWidth="1"/>
    <col min="11787" max="11788" width="14" style="14" bestFit="1" customWidth="1"/>
    <col min="11789" max="11789" width="13.5703125" style="14" customWidth="1"/>
    <col min="11790" max="11790" width="16" style="14" bestFit="1" customWidth="1"/>
    <col min="11791" max="12032" width="9.140625" style="14"/>
    <col min="12033" max="12033" width="13.28515625" style="14" customWidth="1"/>
    <col min="12034" max="12034" width="14" style="14" bestFit="1" customWidth="1"/>
    <col min="12035" max="12042" width="13.85546875" style="14" bestFit="1" customWidth="1"/>
    <col min="12043" max="12044" width="14" style="14" bestFit="1" customWidth="1"/>
    <col min="12045" max="12045" width="13.5703125" style="14" customWidth="1"/>
    <col min="12046" max="12046" width="16" style="14" bestFit="1" customWidth="1"/>
    <col min="12047" max="12288" width="9.140625" style="14"/>
    <col min="12289" max="12289" width="13.28515625" style="14" customWidth="1"/>
    <col min="12290" max="12290" width="14" style="14" bestFit="1" customWidth="1"/>
    <col min="12291" max="12298" width="13.85546875" style="14" bestFit="1" customWidth="1"/>
    <col min="12299" max="12300" width="14" style="14" bestFit="1" customWidth="1"/>
    <col min="12301" max="12301" width="13.5703125" style="14" customWidth="1"/>
    <col min="12302" max="12302" width="16" style="14" bestFit="1" customWidth="1"/>
    <col min="12303" max="12544" width="9.140625" style="14"/>
    <col min="12545" max="12545" width="13.28515625" style="14" customWidth="1"/>
    <col min="12546" max="12546" width="14" style="14" bestFit="1" customWidth="1"/>
    <col min="12547" max="12554" width="13.85546875" style="14" bestFit="1" customWidth="1"/>
    <col min="12555" max="12556" width="14" style="14" bestFit="1" customWidth="1"/>
    <col min="12557" max="12557" width="13.5703125" style="14" customWidth="1"/>
    <col min="12558" max="12558" width="16" style="14" bestFit="1" customWidth="1"/>
    <col min="12559" max="12800" width="9.140625" style="14"/>
    <col min="12801" max="12801" width="13.28515625" style="14" customWidth="1"/>
    <col min="12802" max="12802" width="14" style="14" bestFit="1" customWidth="1"/>
    <col min="12803" max="12810" width="13.85546875" style="14" bestFit="1" customWidth="1"/>
    <col min="12811" max="12812" width="14" style="14" bestFit="1" customWidth="1"/>
    <col min="12813" max="12813" width="13.5703125" style="14" customWidth="1"/>
    <col min="12814" max="12814" width="16" style="14" bestFit="1" customWidth="1"/>
    <col min="12815" max="13056" width="9.140625" style="14"/>
    <col min="13057" max="13057" width="13.28515625" style="14" customWidth="1"/>
    <col min="13058" max="13058" width="14" style="14" bestFit="1" customWidth="1"/>
    <col min="13059" max="13066" width="13.85546875" style="14" bestFit="1" customWidth="1"/>
    <col min="13067" max="13068" width="14" style="14" bestFit="1" customWidth="1"/>
    <col min="13069" max="13069" width="13.5703125" style="14" customWidth="1"/>
    <col min="13070" max="13070" width="16" style="14" bestFit="1" customWidth="1"/>
    <col min="13071" max="13312" width="9.140625" style="14"/>
    <col min="13313" max="13313" width="13.28515625" style="14" customWidth="1"/>
    <col min="13314" max="13314" width="14" style="14" bestFit="1" customWidth="1"/>
    <col min="13315" max="13322" width="13.85546875" style="14" bestFit="1" customWidth="1"/>
    <col min="13323" max="13324" width="14" style="14" bestFit="1" customWidth="1"/>
    <col min="13325" max="13325" width="13.5703125" style="14" customWidth="1"/>
    <col min="13326" max="13326" width="16" style="14" bestFit="1" customWidth="1"/>
    <col min="13327" max="13568" width="9.140625" style="14"/>
    <col min="13569" max="13569" width="13.28515625" style="14" customWidth="1"/>
    <col min="13570" max="13570" width="14" style="14" bestFit="1" customWidth="1"/>
    <col min="13571" max="13578" width="13.85546875" style="14" bestFit="1" customWidth="1"/>
    <col min="13579" max="13580" width="14" style="14" bestFit="1" customWidth="1"/>
    <col min="13581" max="13581" width="13.5703125" style="14" customWidth="1"/>
    <col min="13582" max="13582" width="16" style="14" bestFit="1" customWidth="1"/>
    <col min="13583" max="13824" width="9.140625" style="14"/>
    <col min="13825" max="13825" width="13.28515625" style="14" customWidth="1"/>
    <col min="13826" max="13826" width="14" style="14" bestFit="1" customWidth="1"/>
    <col min="13827" max="13834" width="13.85546875" style="14" bestFit="1" customWidth="1"/>
    <col min="13835" max="13836" width="14" style="14" bestFit="1" customWidth="1"/>
    <col min="13837" max="13837" width="13.5703125" style="14" customWidth="1"/>
    <col min="13838" max="13838" width="16" style="14" bestFit="1" customWidth="1"/>
    <col min="13839" max="14080" width="9.140625" style="14"/>
    <col min="14081" max="14081" width="13.28515625" style="14" customWidth="1"/>
    <col min="14082" max="14082" width="14" style="14" bestFit="1" customWidth="1"/>
    <col min="14083" max="14090" width="13.85546875" style="14" bestFit="1" customWidth="1"/>
    <col min="14091" max="14092" width="14" style="14" bestFit="1" customWidth="1"/>
    <col min="14093" max="14093" width="13.5703125" style="14" customWidth="1"/>
    <col min="14094" max="14094" width="16" style="14" bestFit="1" customWidth="1"/>
    <col min="14095" max="14336" width="9.140625" style="14"/>
    <col min="14337" max="14337" width="13.28515625" style="14" customWidth="1"/>
    <col min="14338" max="14338" width="14" style="14" bestFit="1" customWidth="1"/>
    <col min="14339" max="14346" width="13.85546875" style="14" bestFit="1" customWidth="1"/>
    <col min="14347" max="14348" width="14" style="14" bestFit="1" customWidth="1"/>
    <col min="14349" max="14349" width="13.5703125" style="14" customWidth="1"/>
    <col min="14350" max="14350" width="16" style="14" bestFit="1" customWidth="1"/>
    <col min="14351" max="14592" width="9.140625" style="14"/>
    <col min="14593" max="14593" width="13.28515625" style="14" customWidth="1"/>
    <col min="14594" max="14594" width="14" style="14" bestFit="1" customWidth="1"/>
    <col min="14595" max="14602" width="13.85546875" style="14" bestFit="1" customWidth="1"/>
    <col min="14603" max="14604" width="14" style="14" bestFit="1" customWidth="1"/>
    <col min="14605" max="14605" width="13.5703125" style="14" customWidth="1"/>
    <col min="14606" max="14606" width="16" style="14" bestFit="1" customWidth="1"/>
    <col min="14607" max="14848" width="9.140625" style="14"/>
    <col min="14849" max="14849" width="13.28515625" style="14" customWidth="1"/>
    <col min="14850" max="14850" width="14" style="14" bestFit="1" customWidth="1"/>
    <col min="14851" max="14858" width="13.85546875" style="14" bestFit="1" customWidth="1"/>
    <col min="14859" max="14860" width="14" style="14" bestFit="1" customWidth="1"/>
    <col min="14861" max="14861" width="13.5703125" style="14" customWidth="1"/>
    <col min="14862" max="14862" width="16" style="14" bestFit="1" customWidth="1"/>
    <col min="14863" max="15104" width="9.140625" style="14"/>
    <col min="15105" max="15105" width="13.28515625" style="14" customWidth="1"/>
    <col min="15106" max="15106" width="14" style="14" bestFit="1" customWidth="1"/>
    <col min="15107" max="15114" width="13.85546875" style="14" bestFit="1" customWidth="1"/>
    <col min="15115" max="15116" width="14" style="14" bestFit="1" customWidth="1"/>
    <col min="15117" max="15117" width="13.5703125" style="14" customWidth="1"/>
    <col min="15118" max="15118" width="16" style="14" bestFit="1" customWidth="1"/>
    <col min="15119" max="15360" width="9.140625" style="14"/>
    <col min="15361" max="15361" width="13.28515625" style="14" customWidth="1"/>
    <col min="15362" max="15362" width="14" style="14" bestFit="1" customWidth="1"/>
    <col min="15363" max="15370" width="13.85546875" style="14" bestFit="1" customWidth="1"/>
    <col min="15371" max="15372" width="14" style="14" bestFit="1" customWidth="1"/>
    <col min="15373" max="15373" width="13.5703125" style="14" customWidth="1"/>
    <col min="15374" max="15374" width="16" style="14" bestFit="1" customWidth="1"/>
    <col min="15375" max="15616" width="9.140625" style="14"/>
    <col min="15617" max="15617" width="13.28515625" style="14" customWidth="1"/>
    <col min="15618" max="15618" width="14" style="14" bestFit="1" customWidth="1"/>
    <col min="15619" max="15626" width="13.85546875" style="14" bestFit="1" customWidth="1"/>
    <col min="15627" max="15628" width="14" style="14" bestFit="1" customWidth="1"/>
    <col min="15629" max="15629" width="13.5703125" style="14" customWidth="1"/>
    <col min="15630" max="15630" width="16" style="14" bestFit="1" customWidth="1"/>
    <col min="15631" max="15872" width="9.140625" style="14"/>
    <col min="15873" max="15873" width="13.28515625" style="14" customWidth="1"/>
    <col min="15874" max="15874" width="14" style="14" bestFit="1" customWidth="1"/>
    <col min="15875" max="15882" width="13.85546875" style="14" bestFit="1" customWidth="1"/>
    <col min="15883" max="15884" width="14" style="14" bestFit="1" customWidth="1"/>
    <col min="15885" max="15885" width="13.5703125" style="14" customWidth="1"/>
    <col min="15886" max="15886" width="16" style="14" bestFit="1" customWidth="1"/>
    <col min="15887" max="16128" width="9.140625" style="14"/>
    <col min="16129" max="16129" width="13.28515625" style="14" customWidth="1"/>
    <col min="16130" max="16130" width="14" style="14" bestFit="1" customWidth="1"/>
    <col min="16131" max="16138" width="13.85546875" style="14" bestFit="1" customWidth="1"/>
    <col min="16139" max="16140" width="14" style="14" bestFit="1" customWidth="1"/>
    <col min="16141" max="16141" width="13.5703125" style="14" customWidth="1"/>
    <col min="16142" max="16142" width="16" style="14" bestFit="1" customWidth="1"/>
    <col min="16143" max="16384" width="9.140625" style="14"/>
  </cols>
  <sheetData>
    <row r="2" spans="1:14" ht="18">
      <c r="A2" s="50" t="s">
        <v>154</v>
      </c>
    </row>
    <row r="4" spans="1:14"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row>
    <row r="5" spans="1:14" ht="14.25">
      <c r="A5" s="15"/>
      <c r="B5" s="15"/>
      <c r="C5" s="15"/>
      <c r="D5" s="15"/>
      <c r="E5" s="15"/>
      <c r="F5" s="15"/>
      <c r="G5" s="15"/>
      <c r="H5" s="15"/>
      <c r="I5" s="15"/>
      <c r="J5" s="15"/>
      <c r="K5" s="15"/>
      <c r="L5" s="15"/>
      <c r="M5" s="15"/>
      <c r="N5" s="15"/>
    </row>
    <row r="6" spans="1:14" ht="14.25">
      <c r="A6" s="15" t="s">
        <v>10</v>
      </c>
      <c r="B6" s="1">
        <v>776079.77</v>
      </c>
      <c r="C6" s="1">
        <v>751696.62</v>
      </c>
      <c r="D6" s="1"/>
      <c r="E6" s="1"/>
      <c r="F6" s="18"/>
      <c r="G6" s="18"/>
      <c r="H6" s="18"/>
      <c r="I6" s="1"/>
      <c r="J6" s="1"/>
      <c r="K6" s="1"/>
      <c r="L6" s="1"/>
      <c r="M6" s="1"/>
      <c r="N6" s="18">
        <f>SUM(B6:M6)</f>
        <v>1527776.3900000001</v>
      </c>
    </row>
    <row r="7" spans="1:14" ht="14.25">
      <c r="A7" s="15" t="s">
        <v>11</v>
      </c>
      <c r="B7" s="1">
        <v>229723.77</v>
      </c>
      <c r="C7" s="1">
        <v>216772.39</v>
      </c>
      <c r="D7" s="1"/>
      <c r="E7" s="1"/>
      <c r="F7" s="1"/>
      <c r="G7" s="1"/>
      <c r="H7" s="1"/>
      <c r="I7" s="1"/>
      <c r="J7" s="1"/>
      <c r="K7" s="1"/>
      <c r="L7" s="1"/>
      <c r="M7" s="1"/>
      <c r="N7" s="18">
        <f t="shared" ref="N7:N21" si="0">SUM(B7:M7)</f>
        <v>446496.16000000003</v>
      </c>
    </row>
    <row r="8" spans="1:14" ht="14.25">
      <c r="A8" s="15" t="s">
        <v>12</v>
      </c>
      <c r="B8" s="1">
        <v>26901904.449999999</v>
      </c>
      <c r="C8" s="1">
        <v>26354476.609999999</v>
      </c>
      <c r="D8" s="1"/>
      <c r="E8" s="1"/>
      <c r="F8" s="1"/>
      <c r="G8" s="1"/>
      <c r="H8" s="1"/>
      <c r="I8" s="1"/>
      <c r="J8" s="1"/>
      <c r="K8" s="1"/>
      <c r="L8" s="1"/>
      <c r="M8" s="1"/>
      <c r="N8" s="18">
        <f t="shared" si="0"/>
        <v>53256381.060000002</v>
      </c>
    </row>
    <row r="9" spans="1:14" ht="14.25">
      <c r="A9" s="15" t="s">
        <v>13</v>
      </c>
      <c r="B9" s="1">
        <v>609990.84</v>
      </c>
      <c r="C9" s="1">
        <v>554852.68999999994</v>
      </c>
      <c r="D9" s="1"/>
      <c r="E9" s="1"/>
      <c r="F9" s="1"/>
      <c r="G9" s="1"/>
      <c r="H9" s="1"/>
      <c r="I9" s="1"/>
      <c r="J9" s="1"/>
      <c r="K9" s="1"/>
      <c r="L9" s="1"/>
      <c r="M9" s="1"/>
      <c r="N9" s="18">
        <f t="shared" si="0"/>
        <v>1164843.5299999998</v>
      </c>
    </row>
    <row r="10" spans="1:14" ht="14.25">
      <c r="A10" s="15" t="s">
        <v>14</v>
      </c>
      <c r="B10" s="1">
        <v>871434.37</v>
      </c>
      <c r="C10" s="1">
        <v>870104.4</v>
      </c>
      <c r="D10" s="1"/>
      <c r="E10" s="1"/>
      <c r="F10" s="1"/>
      <c r="G10" s="1"/>
      <c r="H10" s="1"/>
      <c r="I10" s="1"/>
      <c r="J10" s="1"/>
      <c r="K10" s="1"/>
      <c r="L10" s="1"/>
      <c r="M10" s="1"/>
      <c r="N10" s="18">
        <f t="shared" si="0"/>
        <v>1741538.77</v>
      </c>
    </row>
    <row r="11" spans="1:14" ht="14.25">
      <c r="A11" s="15" t="s">
        <v>15</v>
      </c>
      <c r="B11" s="1">
        <v>27646.27</v>
      </c>
      <c r="C11" s="1">
        <v>43884.13</v>
      </c>
      <c r="D11" s="1"/>
      <c r="E11" s="1"/>
      <c r="F11" s="1"/>
      <c r="G11" s="1"/>
      <c r="H11" s="1"/>
      <c r="I11" s="1"/>
      <c r="J11" s="1"/>
      <c r="K11" s="1"/>
      <c r="L11" s="1"/>
      <c r="M11" s="1"/>
      <c r="N11" s="18">
        <f t="shared" si="0"/>
        <v>71530.399999999994</v>
      </c>
    </row>
    <row r="12" spans="1:14" ht="14.25">
      <c r="A12" s="15" t="s">
        <v>16</v>
      </c>
      <c r="B12" s="1">
        <v>233756.17</v>
      </c>
      <c r="C12" s="1">
        <v>187832.28</v>
      </c>
      <c r="D12" s="1"/>
      <c r="E12" s="1"/>
      <c r="F12" s="1"/>
      <c r="G12" s="1"/>
      <c r="H12" s="1"/>
      <c r="I12" s="1"/>
      <c r="J12" s="1"/>
      <c r="K12" s="1"/>
      <c r="L12" s="1"/>
      <c r="M12" s="1"/>
      <c r="N12" s="18">
        <f t="shared" si="0"/>
        <v>421588.45</v>
      </c>
    </row>
    <row r="13" spans="1:14" ht="14.25">
      <c r="A13" s="15" t="s">
        <v>17</v>
      </c>
      <c r="B13" s="1">
        <v>472256.82</v>
      </c>
      <c r="C13" s="1">
        <v>404958.47</v>
      </c>
      <c r="D13" s="1"/>
      <c r="E13" s="74"/>
      <c r="F13" s="1"/>
      <c r="G13" s="1"/>
      <c r="H13" s="1"/>
      <c r="I13" s="1"/>
      <c r="J13" s="1"/>
      <c r="K13" s="1"/>
      <c r="L13" s="1"/>
      <c r="M13" s="1"/>
      <c r="N13" s="18">
        <f t="shared" si="0"/>
        <v>877215.29</v>
      </c>
    </row>
    <row r="14" spans="1:14" ht="14.25">
      <c r="A14" s="15" t="s">
        <v>18</v>
      </c>
      <c r="B14" s="1">
        <v>120355.63</v>
      </c>
      <c r="C14" s="1">
        <v>141583.42000000001</v>
      </c>
      <c r="D14" s="1"/>
      <c r="E14" s="1"/>
      <c r="F14" s="1"/>
      <c r="G14" s="1"/>
      <c r="H14" s="1"/>
      <c r="I14" s="1"/>
      <c r="J14" s="1"/>
      <c r="K14" s="1"/>
      <c r="L14" s="1"/>
      <c r="M14" s="1"/>
      <c r="N14" s="18">
        <f t="shared" si="0"/>
        <v>261939.05000000002</v>
      </c>
    </row>
    <row r="15" spans="1:14" ht="14.25">
      <c r="A15" s="15" t="s">
        <v>19</v>
      </c>
      <c r="B15" s="1">
        <v>27209.21</v>
      </c>
      <c r="C15" s="1">
        <v>22454.7</v>
      </c>
      <c r="D15" s="1"/>
      <c r="E15" s="1"/>
      <c r="F15" s="1"/>
      <c r="G15" s="1"/>
      <c r="H15" s="1"/>
      <c r="I15" s="1"/>
      <c r="J15" s="1"/>
      <c r="K15" s="1"/>
      <c r="L15" s="1"/>
      <c r="M15" s="1"/>
      <c r="N15" s="18">
        <f t="shared" si="0"/>
        <v>49663.91</v>
      </c>
    </row>
    <row r="16" spans="1:14" ht="14.25">
      <c r="A16" s="15" t="s">
        <v>20</v>
      </c>
      <c r="B16" s="1">
        <v>539053.92000000004</v>
      </c>
      <c r="C16" s="1">
        <v>547805.06999999995</v>
      </c>
      <c r="D16" s="1"/>
      <c r="E16" s="1"/>
      <c r="F16" s="1"/>
      <c r="G16" s="1"/>
      <c r="H16" s="1"/>
      <c r="I16" s="1"/>
      <c r="J16" s="1"/>
      <c r="K16" s="1"/>
      <c r="L16" s="1"/>
      <c r="M16" s="1"/>
      <c r="N16" s="18">
        <f t="shared" si="0"/>
        <v>1086858.99</v>
      </c>
    </row>
    <row r="17" spans="1:14" ht="14.25">
      <c r="A17" s="15" t="s">
        <v>21</v>
      </c>
      <c r="B17" s="1">
        <v>29702.01</v>
      </c>
      <c r="C17" s="1">
        <v>30652.63</v>
      </c>
      <c r="D17" s="1"/>
      <c r="E17" s="1"/>
      <c r="F17" s="1"/>
      <c r="G17" s="1"/>
      <c r="H17" s="1"/>
      <c r="I17" s="1"/>
      <c r="J17" s="1"/>
      <c r="K17" s="1"/>
      <c r="L17" s="1"/>
      <c r="M17" s="1"/>
      <c r="N17" s="18">
        <f t="shared" si="0"/>
        <v>60354.64</v>
      </c>
    </row>
    <row r="18" spans="1:14" ht="14.25">
      <c r="A18" s="15" t="s">
        <v>22</v>
      </c>
      <c r="B18" s="1">
        <v>496104.94</v>
      </c>
      <c r="C18" s="1">
        <v>481730.41</v>
      </c>
      <c r="D18" s="1"/>
      <c r="E18" s="1"/>
      <c r="F18" s="1"/>
      <c r="G18" s="1"/>
      <c r="H18" s="1"/>
      <c r="I18" s="1"/>
      <c r="J18" s="1"/>
      <c r="K18" s="1"/>
      <c r="L18" s="1"/>
      <c r="M18" s="1"/>
      <c r="N18" s="18">
        <f t="shared" si="0"/>
        <v>977835.35</v>
      </c>
    </row>
    <row r="19" spans="1:14" ht="14.25">
      <c r="A19" s="15" t="s">
        <v>23</v>
      </c>
      <c r="B19" s="1">
        <v>106871.5</v>
      </c>
      <c r="C19" s="1">
        <v>89300.11</v>
      </c>
      <c r="D19" s="1"/>
      <c r="E19" s="1"/>
      <c r="F19" s="1"/>
      <c r="G19" s="1"/>
      <c r="H19" s="1"/>
      <c r="I19" s="1"/>
      <c r="J19" s="1"/>
      <c r="K19" s="1"/>
      <c r="L19" s="1"/>
      <c r="M19" s="1"/>
      <c r="N19" s="18">
        <f t="shared" si="0"/>
        <v>196171.61</v>
      </c>
    </row>
    <row r="20" spans="1:14" ht="14.25">
      <c r="A20" s="15" t="s">
        <v>24</v>
      </c>
      <c r="B20" s="1">
        <v>331368.21000000002</v>
      </c>
      <c r="C20" s="1">
        <v>310897.82</v>
      </c>
      <c r="D20" s="1"/>
      <c r="E20" s="1"/>
      <c r="F20" s="1"/>
      <c r="G20" s="1"/>
      <c r="H20" s="1"/>
      <c r="I20" s="1"/>
      <c r="J20" s="1"/>
      <c r="K20" s="1"/>
      <c r="L20" s="1"/>
      <c r="M20" s="1"/>
      <c r="N20" s="18">
        <f t="shared" si="0"/>
        <v>642266.03</v>
      </c>
    </row>
    <row r="21" spans="1:14" ht="14.25">
      <c r="A21" s="15" t="s">
        <v>25</v>
      </c>
      <c r="B21" s="1">
        <v>5852288.6500000004</v>
      </c>
      <c r="C21" s="1">
        <v>5795685.21</v>
      </c>
      <c r="D21" s="1"/>
      <c r="E21" s="1"/>
      <c r="F21" s="1"/>
      <c r="G21" s="1"/>
      <c r="H21" s="1"/>
      <c r="I21" s="1"/>
      <c r="J21" s="1"/>
      <c r="K21" s="1"/>
      <c r="L21" s="1"/>
      <c r="M21" s="1"/>
      <c r="N21" s="18">
        <f t="shared" si="0"/>
        <v>11647973.859999999</v>
      </c>
    </row>
    <row r="22" spans="1:14" ht="14.25">
      <c r="A22" s="15" t="s">
        <v>26</v>
      </c>
      <c r="B22" s="1">
        <v>255186.9</v>
      </c>
      <c r="C22" s="1">
        <v>241656.22</v>
      </c>
      <c r="D22" s="1"/>
      <c r="E22" s="1"/>
      <c r="F22" s="1"/>
      <c r="G22" s="1"/>
      <c r="H22" s="1"/>
      <c r="I22" s="1"/>
      <c r="J22" s="1"/>
      <c r="K22" s="1"/>
      <c r="L22" s="1"/>
      <c r="M22" s="1"/>
      <c r="N22" s="18">
        <f>SUM(B22:M22)</f>
        <v>496843.12</v>
      </c>
    </row>
    <row r="23" spans="1:14" ht="14.25">
      <c r="A23" s="15"/>
      <c r="B23" s="75"/>
      <c r="C23" s="1"/>
      <c r="D23" s="15"/>
      <c r="E23" s="15"/>
      <c r="F23" s="15"/>
      <c r="G23" s="15"/>
      <c r="H23" s="15"/>
      <c r="I23" s="15"/>
      <c r="J23" s="15"/>
      <c r="K23" s="15"/>
      <c r="L23" s="15"/>
      <c r="M23" s="15"/>
      <c r="N23" s="15"/>
    </row>
    <row r="24" spans="1:14" ht="14.25">
      <c r="A24" s="15" t="s">
        <v>9</v>
      </c>
      <c r="B24" s="55">
        <f t="shared" ref="B24:M24" si="1">SUM(B6:B23)</f>
        <v>37880933.430000007</v>
      </c>
      <c r="C24" s="55">
        <f t="shared" si="1"/>
        <v>37046343.18</v>
      </c>
      <c r="D24" s="55">
        <f t="shared" si="1"/>
        <v>0</v>
      </c>
      <c r="E24" s="55">
        <f t="shared" si="1"/>
        <v>0</v>
      </c>
      <c r="F24" s="55">
        <f t="shared" si="1"/>
        <v>0</v>
      </c>
      <c r="G24" s="55">
        <f>SUM(G6:G23)</f>
        <v>0</v>
      </c>
      <c r="H24" s="55">
        <f>SUM(H6:H23)</f>
        <v>0</v>
      </c>
      <c r="I24" s="55">
        <f t="shared" si="1"/>
        <v>0</v>
      </c>
      <c r="J24" s="55">
        <f t="shared" si="1"/>
        <v>0</v>
      </c>
      <c r="K24" s="55">
        <f t="shared" si="1"/>
        <v>0</v>
      </c>
      <c r="L24" s="55">
        <f t="shared" si="1"/>
        <v>0</v>
      </c>
      <c r="M24" s="55">
        <f t="shared" si="1"/>
        <v>0</v>
      </c>
      <c r="N24" s="55">
        <f>SUM(N6:N22)</f>
        <v>74927276.610000014</v>
      </c>
    </row>
    <row r="25" spans="1:14" ht="14.25">
      <c r="A25" s="15"/>
      <c r="B25" s="15"/>
      <c r="C25" s="15"/>
      <c r="D25" s="15"/>
      <c r="E25" s="15"/>
      <c r="F25" s="15"/>
      <c r="G25" s="15"/>
      <c r="H25" s="15"/>
      <c r="I25" s="15"/>
      <c r="J25" s="15"/>
      <c r="K25" s="15"/>
      <c r="L25" s="15"/>
      <c r="M25" s="15"/>
      <c r="N25" s="15"/>
    </row>
    <row r="26" spans="1:14" ht="14.25">
      <c r="A26" s="15" t="s">
        <v>40</v>
      </c>
      <c r="B26" s="1">
        <v>682626.47</v>
      </c>
      <c r="C26" s="1">
        <v>665005.24</v>
      </c>
      <c r="D26" s="1"/>
      <c r="E26" s="1"/>
      <c r="F26" s="18"/>
      <c r="G26" s="1"/>
      <c r="H26" s="1"/>
      <c r="I26" s="1"/>
      <c r="J26" s="1"/>
      <c r="K26" s="1"/>
      <c r="L26" s="1"/>
      <c r="M26" s="1"/>
      <c r="N26" s="1">
        <f>SUM(B26:M26)</f>
        <v>1347631.71</v>
      </c>
    </row>
    <row r="27" spans="1:14" ht="14.25">
      <c r="A27" s="15" t="s">
        <v>41</v>
      </c>
      <c r="B27" s="1">
        <v>180435.26</v>
      </c>
      <c r="C27" s="1">
        <v>136424.68</v>
      </c>
      <c r="D27" s="1"/>
      <c r="E27" s="1"/>
      <c r="F27" s="1"/>
      <c r="G27" s="1"/>
      <c r="H27" s="1"/>
      <c r="I27" s="1"/>
      <c r="J27" s="1"/>
      <c r="K27" s="1"/>
      <c r="L27" s="1"/>
      <c r="M27" s="1"/>
      <c r="N27" s="1">
        <f>SUM(B27:M27)</f>
        <v>316859.94</v>
      </c>
    </row>
    <row r="28" spans="1:14" ht="14.25">
      <c r="A28" s="15" t="s">
        <v>143</v>
      </c>
      <c r="B28" s="1">
        <f>34102.04+17784.52</f>
        <v>51886.559999999998</v>
      </c>
      <c r="C28" s="1">
        <v>35317.21</v>
      </c>
      <c r="D28" s="1"/>
      <c r="E28" s="1"/>
      <c r="F28" s="1"/>
      <c r="G28" s="92"/>
      <c r="H28" s="92"/>
      <c r="I28" s="92"/>
      <c r="J28" s="92"/>
      <c r="K28" s="92"/>
      <c r="L28" s="92"/>
      <c r="M28" s="15"/>
      <c r="N28" s="20">
        <f>SUM(B28:M28)</f>
        <v>87203.76999999999</v>
      </c>
    </row>
    <row r="29" spans="1:14" ht="14.25">
      <c r="C29" s="77"/>
      <c r="M29" s="15" t="s">
        <v>42</v>
      </c>
      <c r="N29" s="76">
        <f>SUM(N24:N28)</f>
        <v>76678972.030000001</v>
      </c>
    </row>
  </sheetData>
  <printOptions horizontalCentered="1"/>
  <pageMargins left="0" right="0" top="0.5" bottom="0.5" header="0.5" footer="0.5"/>
  <pageSetup paperSize="5" scale="5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N31"/>
  <sheetViews>
    <sheetView zoomScale="115" zoomScaleNormal="115" workbookViewId="0"/>
  </sheetViews>
  <sheetFormatPr defaultRowHeight="12.75"/>
  <cols>
    <col min="1" max="1" width="20.42578125" style="14" customWidth="1"/>
    <col min="2" max="2" width="27.5703125" style="14" bestFit="1" customWidth="1"/>
    <col min="3" max="5" width="22.28515625" style="14" bestFit="1" customWidth="1"/>
    <col min="6" max="6" width="20.85546875" style="14" bestFit="1" customWidth="1"/>
    <col min="7" max="10" width="22.28515625" style="14" bestFit="1" customWidth="1"/>
    <col min="11" max="11" width="22.140625" style="14" customWidth="1"/>
    <col min="12" max="12" width="22.28515625" style="14" bestFit="1" customWidth="1"/>
    <col min="13" max="13" width="26.28515625" style="14" bestFit="1" customWidth="1"/>
    <col min="14" max="14" width="28.85546875" style="14" bestFit="1" customWidth="1"/>
    <col min="15" max="256" width="9.140625" style="14"/>
    <col min="257" max="257" width="13" style="14" customWidth="1"/>
    <col min="258" max="258" width="14" style="14" bestFit="1" customWidth="1"/>
    <col min="259" max="264" width="13.85546875" style="14" bestFit="1" customWidth="1"/>
    <col min="265" max="266" width="14" style="14" bestFit="1" customWidth="1"/>
    <col min="267" max="269" width="13.85546875" style="14" bestFit="1" customWidth="1"/>
    <col min="270" max="270" width="16" style="14" bestFit="1" customWidth="1"/>
    <col min="271" max="512" width="9.140625" style="14"/>
    <col min="513" max="513" width="13" style="14" customWidth="1"/>
    <col min="514" max="514" width="14" style="14" bestFit="1" customWidth="1"/>
    <col min="515" max="520" width="13.85546875" style="14" bestFit="1" customWidth="1"/>
    <col min="521" max="522" width="14" style="14" bestFit="1" customWidth="1"/>
    <col min="523" max="525" width="13.85546875" style="14" bestFit="1" customWidth="1"/>
    <col min="526" max="526" width="16" style="14" bestFit="1" customWidth="1"/>
    <col min="527" max="768" width="9.140625" style="14"/>
    <col min="769" max="769" width="13" style="14" customWidth="1"/>
    <col min="770" max="770" width="14" style="14" bestFit="1" customWidth="1"/>
    <col min="771" max="776" width="13.85546875" style="14" bestFit="1" customWidth="1"/>
    <col min="777" max="778" width="14" style="14" bestFit="1" customWidth="1"/>
    <col min="779" max="781" width="13.85546875" style="14" bestFit="1" customWidth="1"/>
    <col min="782" max="782" width="16" style="14" bestFit="1" customWidth="1"/>
    <col min="783" max="1024" width="9.140625" style="14"/>
    <col min="1025" max="1025" width="13" style="14" customWidth="1"/>
    <col min="1026" max="1026" width="14" style="14" bestFit="1" customWidth="1"/>
    <col min="1027" max="1032" width="13.85546875" style="14" bestFit="1" customWidth="1"/>
    <col min="1033" max="1034" width="14" style="14" bestFit="1" customWidth="1"/>
    <col min="1035" max="1037" width="13.85546875" style="14" bestFit="1" customWidth="1"/>
    <col min="1038" max="1038" width="16" style="14" bestFit="1" customWidth="1"/>
    <col min="1039" max="1280" width="9.140625" style="14"/>
    <col min="1281" max="1281" width="13" style="14" customWidth="1"/>
    <col min="1282" max="1282" width="14" style="14" bestFit="1" customWidth="1"/>
    <col min="1283" max="1288" width="13.85546875" style="14" bestFit="1" customWidth="1"/>
    <col min="1289" max="1290" width="14" style="14" bestFit="1" customWidth="1"/>
    <col min="1291" max="1293" width="13.85546875" style="14" bestFit="1" customWidth="1"/>
    <col min="1294" max="1294" width="16" style="14" bestFit="1" customWidth="1"/>
    <col min="1295" max="1536" width="9.140625" style="14"/>
    <col min="1537" max="1537" width="13" style="14" customWidth="1"/>
    <col min="1538" max="1538" width="14" style="14" bestFit="1" customWidth="1"/>
    <col min="1539" max="1544" width="13.85546875" style="14" bestFit="1" customWidth="1"/>
    <col min="1545" max="1546" width="14" style="14" bestFit="1" customWidth="1"/>
    <col min="1547" max="1549" width="13.85546875" style="14" bestFit="1" customWidth="1"/>
    <col min="1550" max="1550" width="16" style="14" bestFit="1" customWidth="1"/>
    <col min="1551" max="1792" width="9.140625" style="14"/>
    <col min="1793" max="1793" width="13" style="14" customWidth="1"/>
    <col min="1794" max="1794" width="14" style="14" bestFit="1" customWidth="1"/>
    <col min="1795" max="1800" width="13.85546875" style="14" bestFit="1" customWidth="1"/>
    <col min="1801" max="1802" width="14" style="14" bestFit="1" customWidth="1"/>
    <col min="1803" max="1805" width="13.85546875" style="14" bestFit="1" customWidth="1"/>
    <col min="1806" max="1806" width="16" style="14" bestFit="1" customWidth="1"/>
    <col min="1807" max="2048" width="9.140625" style="14"/>
    <col min="2049" max="2049" width="13" style="14" customWidth="1"/>
    <col min="2050" max="2050" width="14" style="14" bestFit="1" customWidth="1"/>
    <col min="2051" max="2056" width="13.85546875" style="14" bestFit="1" customWidth="1"/>
    <col min="2057" max="2058" width="14" style="14" bestFit="1" customWidth="1"/>
    <col min="2059" max="2061" width="13.85546875" style="14" bestFit="1" customWidth="1"/>
    <col min="2062" max="2062" width="16" style="14" bestFit="1" customWidth="1"/>
    <col min="2063" max="2304" width="9.140625" style="14"/>
    <col min="2305" max="2305" width="13" style="14" customWidth="1"/>
    <col min="2306" max="2306" width="14" style="14" bestFit="1" customWidth="1"/>
    <col min="2307" max="2312" width="13.85546875" style="14" bestFit="1" customWidth="1"/>
    <col min="2313" max="2314" width="14" style="14" bestFit="1" customWidth="1"/>
    <col min="2315" max="2317" width="13.85546875" style="14" bestFit="1" customWidth="1"/>
    <col min="2318" max="2318" width="16" style="14" bestFit="1" customWidth="1"/>
    <col min="2319" max="2560" width="9.140625" style="14"/>
    <col min="2561" max="2561" width="13" style="14" customWidth="1"/>
    <col min="2562" max="2562" width="14" style="14" bestFit="1" customWidth="1"/>
    <col min="2563" max="2568" width="13.85546875" style="14" bestFit="1" customWidth="1"/>
    <col min="2569" max="2570" width="14" style="14" bestFit="1" customWidth="1"/>
    <col min="2571" max="2573" width="13.85546875" style="14" bestFit="1" customWidth="1"/>
    <col min="2574" max="2574" width="16" style="14" bestFit="1" customWidth="1"/>
    <col min="2575" max="2816" width="9.140625" style="14"/>
    <col min="2817" max="2817" width="13" style="14" customWidth="1"/>
    <col min="2818" max="2818" width="14" style="14" bestFit="1" customWidth="1"/>
    <col min="2819" max="2824" width="13.85546875" style="14" bestFit="1" customWidth="1"/>
    <col min="2825" max="2826" width="14" style="14" bestFit="1" customWidth="1"/>
    <col min="2827" max="2829" width="13.85546875" style="14" bestFit="1" customWidth="1"/>
    <col min="2830" max="2830" width="16" style="14" bestFit="1" customWidth="1"/>
    <col min="2831" max="3072" width="9.140625" style="14"/>
    <col min="3073" max="3073" width="13" style="14" customWidth="1"/>
    <col min="3074" max="3074" width="14" style="14" bestFit="1" customWidth="1"/>
    <col min="3075" max="3080" width="13.85546875" style="14" bestFit="1" customWidth="1"/>
    <col min="3081" max="3082" width="14" style="14" bestFit="1" customWidth="1"/>
    <col min="3083" max="3085" width="13.85546875" style="14" bestFit="1" customWidth="1"/>
    <col min="3086" max="3086" width="16" style="14" bestFit="1" customWidth="1"/>
    <col min="3087" max="3328" width="9.140625" style="14"/>
    <col min="3329" max="3329" width="13" style="14" customWidth="1"/>
    <col min="3330" max="3330" width="14" style="14" bestFit="1" customWidth="1"/>
    <col min="3331" max="3336" width="13.85546875" style="14" bestFit="1" customWidth="1"/>
    <col min="3337" max="3338" width="14" style="14" bestFit="1" customWidth="1"/>
    <col min="3339" max="3341" width="13.85546875" style="14" bestFit="1" customWidth="1"/>
    <col min="3342" max="3342" width="16" style="14" bestFit="1" customWidth="1"/>
    <col min="3343" max="3584" width="9.140625" style="14"/>
    <col min="3585" max="3585" width="13" style="14" customWidth="1"/>
    <col min="3586" max="3586" width="14" style="14" bestFit="1" customWidth="1"/>
    <col min="3587" max="3592" width="13.85546875" style="14" bestFit="1" customWidth="1"/>
    <col min="3593" max="3594" width="14" style="14" bestFit="1" customWidth="1"/>
    <col min="3595" max="3597" width="13.85546875" style="14" bestFit="1" customWidth="1"/>
    <col min="3598" max="3598" width="16" style="14" bestFit="1" customWidth="1"/>
    <col min="3599" max="3840" width="9.140625" style="14"/>
    <col min="3841" max="3841" width="13" style="14" customWidth="1"/>
    <col min="3842" max="3842" width="14" style="14" bestFit="1" customWidth="1"/>
    <col min="3843" max="3848" width="13.85546875" style="14" bestFit="1" customWidth="1"/>
    <col min="3849" max="3850" width="14" style="14" bestFit="1" customWidth="1"/>
    <col min="3851" max="3853" width="13.85546875" style="14" bestFit="1" customWidth="1"/>
    <col min="3854" max="3854" width="16" style="14" bestFit="1" customWidth="1"/>
    <col min="3855" max="4096" width="9.140625" style="14"/>
    <col min="4097" max="4097" width="13" style="14" customWidth="1"/>
    <col min="4098" max="4098" width="14" style="14" bestFit="1" customWidth="1"/>
    <col min="4099" max="4104" width="13.85546875" style="14" bestFit="1" customWidth="1"/>
    <col min="4105" max="4106" width="14" style="14" bestFit="1" customWidth="1"/>
    <col min="4107" max="4109" width="13.85546875" style="14" bestFit="1" customWidth="1"/>
    <col min="4110" max="4110" width="16" style="14" bestFit="1" customWidth="1"/>
    <col min="4111" max="4352" width="9.140625" style="14"/>
    <col min="4353" max="4353" width="13" style="14" customWidth="1"/>
    <col min="4354" max="4354" width="14" style="14" bestFit="1" customWidth="1"/>
    <col min="4355" max="4360" width="13.85546875" style="14" bestFit="1" customWidth="1"/>
    <col min="4361" max="4362" width="14" style="14" bestFit="1" customWidth="1"/>
    <col min="4363" max="4365" width="13.85546875" style="14" bestFit="1" customWidth="1"/>
    <col min="4366" max="4366" width="16" style="14" bestFit="1" customWidth="1"/>
    <col min="4367" max="4608" width="9.140625" style="14"/>
    <col min="4609" max="4609" width="13" style="14" customWidth="1"/>
    <col min="4610" max="4610" width="14" style="14" bestFit="1" customWidth="1"/>
    <col min="4611" max="4616" width="13.85546875" style="14" bestFit="1" customWidth="1"/>
    <col min="4617" max="4618" width="14" style="14" bestFit="1" customWidth="1"/>
    <col min="4619" max="4621" width="13.85546875" style="14" bestFit="1" customWidth="1"/>
    <col min="4622" max="4622" width="16" style="14" bestFit="1" customWidth="1"/>
    <col min="4623" max="4864" width="9.140625" style="14"/>
    <col min="4865" max="4865" width="13" style="14" customWidth="1"/>
    <col min="4866" max="4866" width="14" style="14" bestFit="1" customWidth="1"/>
    <col min="4867" max="4872" width="13.85546875" style="14" bestFit="1" customWidth="1"/>
    <col min="4873" max="4874" width="14" style="14" bestFit="1" customWidth="1"/>
    <col min="4875" max="4877" width="13.85546875" style="14" bestFit="1" customWidth="1"/>
    <col min="4878" max="4878" width="16" style="14" bestFit="1" customWidth="1"/>
    <col min="4879" max="5120" width="9.140625" style="14"/>
    <col min="5121" max="5121" width="13" style="14" customWidth="1"/>
    <col min="5122" max="5122" width="14" style="14" bestFit="1" customWidth="1"/>
    <col min="5123" max="5128" width="13.85546875" style="14" bestFit="1" customWidth="1"/>
    <col min="5129" max="5130" width="14" style="14" bestFit="1" customWidth="1"/>
    <col min="5131" max="5133" width="13.85546875" style="14" bestFit="1" customWidth="1"/>
    <col min="5134" max="5134" width="16" style="14" bestFit="1" customWidth="1"/>
    <col min="5135" max="5376" width="9.140625" style="14"/>
    <col min="5377" max="5377" width="13" style="14" customWidth="1"/>
    <col min="5378" max="5378" width="14" style="14" bestFit="1" customWidth="1"/>
    <col min="5379" max="5384" width="13.85546875" style="14" bestFit="1" customWidth="1"/>
    <col min="5385" max="5386" width="14" style="14" bestFit="1" customWidth="1"/>
    <col min="5387" max="5389" width="13.85546875" style="14" bestFit="1" customWidth="1"/>
    <col min="5390" max="5390" width="16" style="14" bestFit="1" customWidth="1"/>
    <col min="5391" max="5632" width="9.140625" style="14"/>
    <col min="5633" max="5633" width="13" style="14" customWidth="1"/>
    <col min="5634" max="5634" width="14" style="14" bestFit="1" customWidth="1"/>
    <col min="5635" max="5640" width="13.85546875" style="14" bestFit="1" customWidth="1"/>
    <col min="5641" max="5642" width="14" style="14" bestFit="1" customWidth="1"/>
    <col min="5643" max="5645" width="13.85546875" style="14" bestFit="1" customWidth="1"/>
    <col min="5646" max="5646" width="16" style="14" bestFit="1" customWidth="1"/>
    <col min="5647" max="5888" width="9.140625" style="14"/>
    <col min="5889" max="5889" width="13" style="14" customWidth="1"/>
    <col min="5890" max="5890" width="14" style="14" bestFit="1" customWidth="1"/>
    <col min="5891" max="5896" width="13.85546875" style="14" bestFit="1" customWidth="1"/>
    <col min="5897" max="5898" width="14" style="14" bestFit="1" customWidth="1"/>
    <col min="5899" max="5901" width="13.85546875" style="14" bestFit="1" customWidth="1"/>
    <col min="5902" max="5902" width="16" style="14" bestFit="1" customWidth="1"/>
    <col min="5903" max="6144" width="9.140625" style="14"/>
    <col min="6145" max="6145" width="13" style="14" customWidth="1"/>
    <col min="6146" max="6146" width="14" style="14" bestFit="1" customWidth="1"/>
    <col min="6147" max="6152" width="13.85546875" style="14" bestFit="1" customWidth="1"/>
    <col min="6153" max="6154" width="14" style="14" bestFit="1" customWidth="1"/>
    <col min="6155" max="6157" width="13.85546875" style="14" bestFit="1" customWidth="1"/>
    <col min="6158" max="6158" width="16" style="14" bestFit="1" customWidth="1"/>
    <col min="6159" max="6400" width="9.140625" style="14"/>
    <col min="6401" max="6401" width="13" style="14" customWidth="1"/>
    <col min="6402" max="6402" width="14" style="14" bestFit="1" customWidth="1"/>
    <col min="6403" max="6408" width="13.85546875" style="14" bestFit="1" customWidth="1"/>
    <col min="6409" max="6410" width="14" style="14" bestFit="1" customWidth="1"/>
    <col min="6411" max="6413" width="13.85546875" style="14" bestFit="1" customWidth="1"/>
    <col min="6414" max="6414" width="16" style="14" bestFit="1" customWidth="1"/>
    <col min="6415" max="6656" width="9.140625" style="14"/>
    <col min="6657" max="6657" width="13" style="14" customWidth="1"/>
    <col min="6658" max="6658" width="14" style="14" bestFit="1" customWidth="1"/>
    <col min="6659" max="6664" width="13.85546875" style="14" bestFit="1" customWidth="1"/>
    <col min="6665" max="6666" width="14" style="14" bestFit="1" customWidth="1"/>
    <col min="6667" max="6669" width="13.85546875" style="14" bestFit="1" customWidth="1"/>
    <col min="6670" max="6670" width="16" style="14" bestFit="1" customWidth="1"/>
    <col min="6671" max="6912" width="9.140625" style="14"/>
    <col min="6913" max="6913" width="13" style="14" customWidth="1"/>
    <col min="6914" max="6914" width="14" style="14" bestFit="1" customWidth="1"/>
    <col min="6915" max="6920" width="13.85546875" style="14" bestFit="1" customWidth="1"/>
    <col min="6921" max="6922" width="14" style="14" bestFit="1" customWidth="1"/>
    <col min="6923" max="6925" width="13.85546875" style="14" bestFit="1" customWidth="1"/>
    <col min="6926" max="6926" width="16" style="14" bestFit="1" customWidth="1"/>
    <col min="6927" max="7168" width="9.140625" style="14"/>
    <col min="7169" max="7169" width="13" style="14" customWidth="1"/>
    <col min="7170" max="7170" width="14" style="14" bestFit="1" customWidth="1"/>
    <col min="7171" max="7176" width="13.85546875" style="14" bestFit="1" customWidth="1"/>
    <col min="7177" max="7178" width="14" style="14" bestFit="1" customWidth="1"/>
    <col min="7179" max="7181" width="13.85546875" style="14" bestFit="1" customWidth="1"/>
    <col min="7182" max="7182" width="16" style="14" bestFit="1" customWidth="1"/>
    <col min="7183" max="7424" width="9.140625" style="14"/>
    <col min="7425" max="7425" width="13" style="14" customWidth="1"/>
    <col min="7426" max="7426" width="14" style="14" bestFit="1" customWidth="1"/>
    <col min="7427" max="7432" width="13.85546875" style="14" bestFit="1" customWidth="1"/>
    <col min="7433" max="7434" width="14" style="14" bestFit="1" customWidth="1"/>
    <col min="7435" max="7437" width="13.85546875" style="14" bestFit="1" customWidth="1"/>
    <col min="7438" max="7438" width="16" style="14" bestFit="1" customWidth="1"/>
    <col min="7439" max="7680" width="9.140625" style="14"/>
    <col min="7681" max="7681" width="13" style="14" customWidth="1"/>
    <col min="7682" max="7682" width="14" style="14" bestFit="1" customWidth="1"/>
    <col min="7683" max="7688" width="13.85546875" style="14" bestFit="1" customWidth="1"/>
    <col min="7689" max="7690" width="14" style="14" bestFit="1" customWidth="1"/>
    <col min="7691" max="7693" width="13.85546875" style="14" bestFit="1" customWidth="1"/>
    <col min="7694" max="7694" width="16" style="14" bestFit="1" customWidth="1"/>
    <col min="7695" max="7936" width="9.140625" style="14"/>
    <col min="7937" max="7937" width="13" style="14" customWidth="1"/>
    <col min="7938" max="7938" width="14" style="14" bestFit="1" customWidth="1"/>
    <col min="7939" max="7944" width="13.85546875" style="14" bestFit="1" customWidth="1"/>
    <col min="7945" max="7946" width="14" style="14" bestFit="1" customWidth="1"/>
    <col min="7947" max="7949" width="13.85546875" style="14" bestFit="1" customWidth="1"/>
    <col min="7950" max="7950" width="16" style="14" bestFit="1" customWidth="1"/>
    <col min="7951" max="8192" width="9.140625" style="14"/>
    <col min="8193" max="8193" width="13" style="14" customWidth="1"/>
    <col min="8194" max="8194" width="14" style="14" bestFit="1" customWidth="1"/>
    <col min="8195" max="8200" width="13.85546875" style="14" bestFit="1" customWidth="1"/>
    <col min="8201" max="8202" width="14" style="14" bestFit="1" customWidth="1"/>
    <col min="8203" max="8205" width="13.85546875" style="14" bestFit="1" customWidth="1"/>
    <col min="8206" max="8206" width="16" style="14" bestFit="1" customWidth="1"/>
    <col min="8207" max="8448" width="9.140625" style="14"/>
    <col min="8449" max="8449" width="13" style="14" customWidth="1"/>
    <col min="8450" max="8450" width="14" style="14" bestFit="1" customWidth="1"/>
    <col min="8451" max="8456" width="13.85546875" style="14" bestFit="1" customWidth="1"/>
    <col min="8457" max="8458" width="14" style="14" bestFit="1" customWidth="1"/>
    <col min="8459" max="8461" width="13.85546875" style="14" bestFit="1" customWidth="1"/>
    <col min="8462" max="8462" width="16" style="14" bestFit="1" customWidth="1"/>
    <col min="8463" max="8704" width="9.140625" style="14"/>
    <col min="8705" max="8705" width="13" style="14" customWidth="1"/>
    <col min="8706" max="8706" width="14" style="14" bestFit="1" customWidth="1"/>
    <col min="8707" max="8712" width="13.85546875" style="14" bestFit="1" customWidth="1"/>
    <col min="8713" max="8714" width="14" style="14" bestFit="1" customWidth="1"/>
    <col min="8715" max="8717" width="13.85546875" style="14" bestFit="1" customWidth="1"/>
    <col min="8718" max="8718" width="16" style="14" bestFit="1" customWidth="1"/>
    <col min="8719" max="8960" width="9.140625" style="14"/>
    <col min="8961" max="8961" width="13" style="14" customWidth="1"/>
    <col min="8962" max="8962" width="14" style="14" bestFit="1" customWidth="1"/>
    <col min="8963" max="8968" width="13.85546875" style="14" bestFit="1" customWidth="1"/>
    <col min="8969" max="8970" width="14" style="14" bestFit="1" customWidth="1"/>
    <col min="8971" max="8973" width="13.85546875" style="14" bestFit="1" customWidth="1"/>
    <col min="8974" max="8974" width="16" style="14" bestFit="1" customWidth="1"/>
    <col min="8975" max="9216" width="9.140625" style="14"/>
    <col min="9217" max="9217" width="13" style="14" customWidth="1"/>
    <col min="9218" max="9218" width="14" style="14" bestFit="1" customWidth="1"/>
    <col min="9219" max="9224" width="13.85546875" style="14" bestFit="1" customWidth="1"/>
    <col min="9225" max="9226" width="14" style="14" bestFit="1" customWidth="1"/>
    <col min="9227" max="9229" width="13.85546875" style="14" bestFit="1" customWidth="1"/>
    <col min="9230" max="9230" width="16" style="14" bestFit="1" customWidth="1"/>
    <col min="9231" max="9472" width="9.140625" style="14"/>
    <col min="9473" max="9473" width="13" style="14" customWidth="1"/>
    <col min="9474" max="9474" width="14" style="14" bestFit="1" customWidth="1"/>
    <col min="9475" max="9480" width="13.85546875" style="14" bestFit="1" customWidth="1"/>
    <col min="9481" max="9482" width="14" style="14" bestFit="1" customWidth="1"/>
    <col min="9483" max="9485" width="13.85546875" style="14" bestFit="1" customWidth="1"/>
    <col min="9486" max="9486" width="16" style="14" bestFit="1" customWidth="1"/>
    <col min="9487" max="9728" width="9.140625" style="14"/>
    <col min="9729" max="9729" width="13" style="14" customWidth="1"/>
    <col min="9730" max="9730" width="14" style="14" bestFit="1" customWidth="1"/>
    <col min="9731" max="9736" width="13.85546875" style="14" bestFit="1" customWidth="1"/>
    <col min="9737" max="9738" width="14" style="14" bestFit="1" customWidth="1"/>
    <col min="9739" max="9741" width="13.85546875" style="14" bestFit="1" customWidth="1"/>
    <col min="9742" max="9742" width="16" style="14" bestFit="1" customWidth="1"/>
    <col min="9743" max="9984" width="9.140625" style="14"/>
    <col min="9985" max="9985" width="13" style="14" customWidth="1"/>
    <col min="9986" max="9986" width="14" style="14" bestFit="1" customWidth="1"/>
    <col min="9987" max="9992" width="13.85546875" style="14" bestFit="1" customWidth="1"/>
    <col min="9993" max="9994" width="14" style="14" bestFit="1" customWidth="1"/>
    <col min="9995" max="9997" width="13.85546875" style="14" bestFit="1" customWidth="1"/>
    <col min="9998" max="9998" width="16" style="14" bestFit="1" customWidth="1"/>
    <col min="9999" max="10240" width="9.140625" style="14"/>
    <col min="10241" max="10241" width="13" style="14" customWidth="1"/>
    <col min="10242" max="10242" width="14" style="14" bestFit="1" customWidth="1"/>
    <col min="10243" max="10248" width="13.85546875" style="14" bestFit="1" customWidth="1"/>
    <col min="10249" max="10250" width="14" style="14" bestFit="1" customWidth="1"/>
    <col min="10251" max="10253" width="13.85546875" style="14" bestFit="1" customWidth="1"/>
    <col min="10254" max="10254" width="16" style="14" bestFit="1" customWidth="1"/>
    <col min="10255" max="10496" width="9.140625" style="14"/>
    <col min="10497" max="10497" width="13" style="14" customWidth="1"/>
    <col min="10498" max="10498" width="14" style="14" bestFit="1" customWidth="1"/>
    <col min="10499" max="10504" width="13.85546875" style="14" bestFit="1" customWidth="1"/>
    <col min="10505" max="10506" width="14" style="14" bestFit="1" customWidth="1"/>
    <col min="10507" max="10509" width="13.85546875" style="14" bestFit="1" customWidth="1"/>
    <col min="10510" max="10510" width="16" style="14" bestFit="1" customWidth="1"/>
    <col min="10511" max="10752" width="9.140625" style="14"/>
    <col min="10753" max="10753" width="13" style="14" customWidth="1"/>
    <col min="10754" max="10754" width="14" style="14" bestFit="1" customWidth="1"/>
    <col min="10755" max="10760" width="13.85546875" style="14" bestFit="1" customWidth="1"/>
    <col min="10761" max="10762" width="14" style="14" bestFit="1" customWidth="1"/>
    <col min="10763" max="10765" width="13.85546875" style="14" bestFit="1" customWidth="1"/>
    <col min="10766" max="10766" width="16" style="14" bestFit="1" customWidth="1"/>
    <col min="10767" max="11008" width="9.140625" style="14"/>
    <col min="11009" max="11009" width="13" style="14" customWidth="1"/>
    <col min="11010" max="11010" width="14" style="14" bestFit="1" customWidth="1"/>
    <col min="11011" max="11016" width="13.85546875" style="14" bestFit="1" customWidth="1"/>
    <col min="11017" max="11018" width="14" style="14" bestFit="1" customWidth="1"/>
    <col min="11019" max="11021" width="13.85546875" style="14" bestFit="1" customWidth="1"/>
    <col min="11022" max="11022" width="16" style="14" bestFit="1" customWidth="1"/>
    <col min="11023" max="11264" width="9.140625" style="14"/>
    <col min="11265" max="11265" width="13" style="14" customWidth="1"/>
    <col min="11266" max="11266" width="14" style="14" bestFit="1" customWidth="1"/>
    <col min="11267" max="11272" width="13.85546875" style="14" bestFit="1" customWidth="1"/>
    <col min="11273" max="11274" width="14" style="14" bestFit="1" customWidth="1"/>
    <col min="11275" max="11277" width="13.85546875" style="14" bestFit="1" customWidth="1"/>
    <col min="11278" max="11278" width="16" style="14" bestFit="1" customWidth="1"/>
    <col min="11279" max="11520" width="9.140625" style="14"/>
    <col min="11521" max="11521" width="13" style="14" customWidth="1"/>
    <col min="11522" max="11522" width="14" style="14" bestFit="1" customWidth="1"/>
    <col min="11523" max="11528" width="13.85546875" style="14" bestFit="1" customWidth="1"/>
    <col min="11529" max="11530" width="14" style="14" bestFit="1" customWidth="1"/>
    <col min="11531" max="11533" width="13.85546875" style="14" bestFit="1" customWidth="1"/>
    <col min="11534" max="11534" width="16" style="14" bestFit="1" customWidth="1"/>
    <col min="11535" max="11776" width="9.140625" style="14"/>
    <col min="11777" max="11777" width="13" style="14" customWidth="1"/>
    <col min="11778" max="11778" width="14" style="14" bestFit="1" customWidth="1"/>
    <col min="11779" max="11784" width="13.85546875" style="14" bestFit="1" customWidth="1"/>
    <col min="11785" max="11786" width="14" style="14" bestFit="1" customWidth="1"/>
    <col min="11787" max="11789" width="13.85546875" style="14" bestFit="1" customWidth="1"/>
    <col min="11790" max="11790" width="16" style="14" bestFit="1" customWidth="1"/>
    <col min="11791" max="12032" width="9.140625" style="14"/>
    <col min="12033" max="12033" width="13" style="14" customWidth="1"/>
    <col min="12034" max="12034" width="14" style="14" bestFit="1" customWidth="1"/>
    <col min="12035" max="12040" width="13.85546875" style="14" bestFit="1" customWidth="1"/>
    <col min="12041" max="12042" width="14" style="14" bestFit="1" customWidth="1"/>
    <col min="12043" max="12045" width="13.85546875" style="14" bestFit="1" customWidth="1"/>
    <col min="12046" max="12046" width="16" style="14" bestFit="1" customWidth="1"/>
    <col min="12047" max="12288" width="9.140625" style="14"/>
    <col min="12289" max="12289" width="13" style="14" customWidth="1"/>
    <col min="12290" max="12290" width="14" style="14" bestFit="1" customWidth="1"/>
    <col min="12291" max="12296" width="13.85546875" style="14" bestFit="1" customWidth="1"/>
    <col min="12297" max="12298" width="14" style="14" bestFit="1" customWidth="1"/>
    <col min="12299" max="12301" width="13.85546875" style="14" bestFit="1" customWidth="1"/>
    <col min="12302" max="12302" width="16" style="14" bestFit="1" customWidth="1"/>
    <col min="12303" max="12544" width="9.140625" style="14"/>
    <col min="12545" max="12545" width="13" style="14" customWidth="1"/>
    <col min="12546" max="12546" width="14" style="14" bestFit="1" customWidth="1"/>
    <col min="12547" max="12552" width="13.85546875" style="14" bestFit="1" customWidth="1"/>
    <col min="12553" max="12554" width="14" style="14" bestFit="1" customWidth="1"/>
    <col min="12555" max="12557" width="13.85546875" style="14" bestFit="1" customWidth="1"/>
    <col min="12558" max="12558" width="16" style="14" bestFit="1" customWidth="1"/>
    <col min="12559" max="12800" width="9.140625" style="14"/>
    <col min="12801" max="12801" width="13" style="14" customWidth="1"/>
    <col min="12802" max="12802" width="14" style="14" bestFit="1" customWidth="1"/>
    <col min="12803" max="12808" width="13.85546875" style="14" bestFit="1" customWidth="1"/>
    <col min="12809" max="12810" width="14" style="14" bestFit="1" customWidth="1"/>
    <col min="12811" max="12813" width="13.85546875" style="14" bestFit="1" customWidth="1"/>
    <col min="12814" max="12814" width="16" style="14" bestFit="1" customWidth="1"/>
    <col min="12815" max="13056" width="9.140625" style="14"/>
    <col min="13057" max="13057" width="13" style="14" customWidth="1"/>
    <col min="13058" max="13058" width="14" style="14" bestFit="1" customWidth="1"/>
    <col min="13059" max="13064" width="13.85546875" style="14" bestFit="1" customWidth="1"/>
    <col min="13065" max="13066" width="14" style="14" bestFit="1" customWidth="1"/>
    <col min="13067" max="13069" width="13.85546875" style="14" bestFit="1" customWidth="1"/>
    <col min="13070" max="13070" width="16" style="14" bestFit="1" customWidth="1"/>
    <col min="13071" max="13312" width="9.140625" style="14"/>
    <col min="13313" max="13313" width="13" style="14" customWidth="1"/>
    <col min="13314" max="13314" width="14" style="14" bestFit="1" customWidth="1"/>
    <col min="13315" max="13320" width="13.85546875" style="14" bestFit="1" customWidth="1"/>
    <col min="13321" max="13322" width="14" style="14" bestFit="1" customWidth="1"/>
    <col min="13323" max="13325" width="13.85546875" style="14" bestFit="1" customWidth="1"/>
    <col min="13326" max="13326" width="16" style="14" bestFit="1" customWidth="1"/>
    <col min="13327" max="13568" width="9.140625" style="14"/>
    <col min="13569" max="13569" width="13" style="14" customWidth="1"/>
    <col min="13570" max="13570" width="14" style="14" bestFit="1" customWidth="1"/>
    <col min="13571" max="13576" width="13.85546875" style="14" bestFit="1" customWidth="1"/>
    <col min="13577" max="13578" width="14" style="14" bestFit="1" customWidth="1"/>
    <col min="13579" max="13581" width="13.85546875" style="14" bestFit="1" customWidth="1"/>
    <col min="13582" max="13582" width="16" style="14" bestFit="1" customWidth="1"/>
    <col min="13583" max="13824" width="9.140625" style="14"/>
    <col min="13825" max="13825" width="13" style="14" customWidth="1"/>
    <col min="13826" max="13826" width="14" style="14" bestFit="1" customWidth="1"/>
    <col min="13827" max="13832" width="13.85546875" style="14" bestFit="1" customWidth="1"/>
    <col min="13833" max="13834" width="14" style="14" bestFit="1" customWidth="1"/>
    <col min="13835" max="13837" width="13.85546875" style="14" bestFit="1" customWidth="1"/>
    <col min="13838" max="13838" width="16" style="14" bestFit="1" customWidth="1"/>
    <col min="13839" max="14080" width="9.140625" style="14"/>
    <col min="14081" max="14081" width="13" style="14" customWidth="1"/>
    <col min="14082" max="14082" width="14" style="14" bestFit="1" customWidth="1"/>
    <col min="14083" max="14088" width="13.85546875" style="14" bestFit="1" customWidth="1"/>
    <col min="14089" max="14090" width="14" style="14" bestFit="1" customWidth="1"/>
    <col min="14091" max="14093" width="13.85546875" style="14" bestFit="1" customWidth="1"/>
    <col min="14094" max="14094" width="16" style="14" bestFit="1" customWidth="1"/>
    <col min="14095" max="14336" width="9.140625" style="14"/>
    <col min="14337" max="14337" width="13" style="14" customWidth="1"/>
    <col min="14338" max="14338" width="14" style="14" bestFit="1" customWidth="1"/>
    <col min="14339" max="14344" width="13.85546875" style="14" bestFit="1" customWidth="1"/>
    <col min="14345" max="14346" width="14" style="14" bestFit="1" customWidth="1"/>
    <col min="14347" max="14349" width="13.85546875" style="14" bestFit="1" customWidth="1"/>
    <col min="14350" max="14350" width="16" style="14" bestFit="1" customWidth="1"/>
    <col min="14351" max="14592" width="9.140625" style="14"/>
    <col min="14593" max="14593" width="13" style="14" customWidth="1"/>
    <col min="14594" max="14594" width="14" style="14" bestFit="1" customWidth="1"/>
    <col min="14595" max="14600" width="13.85546875" style="14" bestFit="1" customWidth="1"/>
    <col min="14601" max="14602" width="14" style="14" bestFit="1" customWidth="1"/>
    <col min="14603" max="14605" width="13.85546875" style="14" bestFit="1" customWidth="1"/>
    <col min="14606" max="14606" width="16" style="14" bestFit="1" customWidth="1"/>
    <col min="14607" max="14848" width="9.140625" style="14"/>
    <col min="14849" max="14849" width="13" style="14" customWidth="1"/>
    <col min="14850" max="14850" width="14" style="14" bestFit="1" customWidth="1"/>
    <col min="14851" max="14856" width="13.85546875" style="14" bestFit="1" customWidth="1"/>
    <col min="14857" max="14858" width="14" style="14" bestFit="1" customWidth="1"/>
    <col min="14859" max="14861" width="13.85546875" style="14" bestFit="1" customWidth="1"/>
    <col min="14862" max="14862" width="16" style="14" bestFit="1" customWidth="1"/>
    <col min="14863" max="15104" width="9.140625" style="14"/>
    <col min="15105" max="15105" width="13" style="14" customWidth="1"/>
    <col min="15106" max="15106" width="14" style="14" bestFit="1" customWidth="1"/>
    <col min="15107" max="15112" width="13.85546875" style="14" bestFit="1" customWidth="1"/>
    <col min="15113" max="15114" width="14" style="14" bestFit="1" customWidth="1"/>
    <col min="15115" max="15117" width="13.85546875" style="14" bestFit="1" customWidth="1"/>
    <col min="15118" max="15118" width="16" style="14" bestFit="1" customWidth="1"/>
    <col min="15119" max="15360" width="9.140625" style="14"/>
    <col min="15361" max="15361" width="13" style="14" customWidth="1"/>
    <col min="15362" max="15362" width="14" style="14" bestFit="1" customWidth="1"/>
    <col min="15363" max="15368" width="13.85546875" style="14" bestFit="1" customWidth="1"/>
    <col min="15369" max="15370" width="14" style="14" bestFit="1" customWidth="1"/>
    <col min="15371" max="15373" width="13.85546875" style="14" bestFit="1" customWidth="1"/>
    <col min="15374" max="15374" width="16" style="14" bestFit="1" customWidth="1"/>
    <col min="15375" max="15616" width="9.140625" style="14"/>
    <col min="15617" max="15617" width="13" style="14" customWidth="1"/>
    <col min="15618" max="15618" width="14" style="14" bestFit="1" customWidth="1"/>
    <col min="15619" max="15624" width="13.85546875" style="14" bestFit="1" customWidth="1"/>
    <col min="15625" max="15626" width="14" style="14" bestFit="1" customWidth="1"/>
    <col min="15627" max="15629" width="13.85546875" style="14" bestFit="1" customWidth="1"/>
    <col min="15630" max="15630" width="16" style="14" bestFit="1" customWidth="1"/>
    <col min="15631" max="15872" width="9.140625" style="14"/>
    <col min="15873" max="15873" width="13" style="14" customWidth="1"/>
    <col min="15874" max="15874" width="14" style="14" bestFit="1" customWidth="1"/>
    <col min="15875" max="15880" width="13.85546875" style="14" bestFit="1" customWidth="1"/>
    <col min="15881" max="15882" width="14" style="14" bestFit="1" customWidth="1"/>
    <col min="15883" max="15885" width="13.85546875" style="14" bestFit="1" customWidth="1"/>
    <col min="15886" max="15886" width="16" style="14" bestFit="1" customWidth="1"/>
    <col min="15887" max="16128" width="9.140625" style="14"/>
    <col min="16129" max="16129" width="13" style="14" customWidth="1"/>
    <col min="16130" max="16130" width="14" style="14" bestFit="1" customWidth="1"/>
    <col min="16131" max="16136" width="13.85546875" style="14" bestFit="1" customWidth="1"/>
    <col min="16137" max="16138" width="14" style="14" bestFit="1" customWidth="1"/>
    <col min="16139" max="16141" width="13.85546875" style="14" bestFit="1" customWidth="1"/>
    <col min="16142" max="16142" width="16" style="14" bestFit="1" customWidth="1"/>
    <col min="16143" max="16384" width="9.140625" style="14"/>
  </cols>
  <sheetData>
    <row r="2" spans="1:14" ht="18">
      <c r="A2" s="50" t="s">
        <v>153</v>
      </c>
    </row>
    <row r="4" spans="1:14"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row>
    <row r="5" spans="1:14" ht="14.25">
      <c r="A5" s="15"/>
      <c r="B5" s="18"/>
      <c r="C5" s="18"/>
      <c r="D5" s="18"/>
      <c r="E5" s="15"/>
      <c r="F5" s="15"/>
      <c r="G5" s="15"/>
      <c r="H5" s="15"/>
      <c r="I5" s="15"/>
      <c r="J5" s="15"/>
      <c r="K5" s="15"/>
      <c r="L5" s="15"/>
      <c r="M5" s="15"/>
      <c r="N5" s="15"/>
    </row>
    <row r="6" spans="1:14" ht="14.25">
      <c r="A6" s="15" t="s">
        <v>10</v>
      </c>
      <c r="B6" s="1">
        <v>2772976.79</v>
      </c>
      <c r="C6" s="1">
        <v>2675308.84</v>
      </c>
      <c r="D6" s="1"/>
      <c r="E6" s="18"/>
      <c r="F6" s="18"/>
      <c r="G6" s="18"/>
      <c r="H6" s="1"/>
      <c r="I6" s="18"/>
      <c r="J6" s="1"/>
      <c r="K6" s="1"/>
      <c r="L6" s="1"/>
      <c r="M6" s="1"/>
      <c r="N6" s="18">
        <f>SUM(B6:M6)</f>
        <v>5448285.6299999999</v>
      </c>
    </row>
    <row r="7" spans="1:14" ht="14.25">
      <c r="A7" s="15" t="s">
        <v>11</v>
      </c>
      <c r="B7" s="1">
        <v>747783.16</v>
      </c>
      <c r="C7" s="1">
        <v>701870.55</v>
      </c>
      <c r="D7" s="1"/>
      <c r="E7" s="18"/>
      <c r="F7" s="18"/>
      <c r="G7" s="18"/>
      <c r="H7" s="1"/>
      <c r="I7" s="18"/>
      <c r="J7" s="1"/>
      <c r="K7" s="1"/>
      <c r="L7" s="1"/>
      <c r="M7" s="1"/>
      <c r="N7" s="18">
        <f t="shared" ref="N7:N22" si="0">SUM(B7:M7)</f>
        <v>1449653.71</v>
      </c>
    </row>
    <row r="8" spans="1:14" ht="14.25">
      <c r="A8" s="15" t="s">
        <v>12</v>
      </c>
      <c r="B8" s="1">
        <v>93709878.510000005</v>
      </c>
      <c r="C8" s="1">
        <v>91751427.549999997</v>
      </c>
      <c r="D8" s="1"/>
      <c r="E8" s="18"/>
      <c r="F8" s="18"/>
      <c r="G8" s="18"/>
      <c r="H8" s="1"/>
      <c r="I8" s="18"/>
      <c r="J8" s="1"/>
      <c r="K8" s="1"/>
      <c r="L8" s="1"/>
      <c r="M8" s="1"/>
      <c r="N8" s="18">
        <f t="shared" si="0"/>
        <v>185461306.06</v>
      </c>
    </row>
    <row r="9" spans="1:14" ht="14.25">
      <c r="A9" s="15" t="s">
        <v>13</v>
      </c>
      <c r="B9" s="1">
        <v>2110793.42</v>
      </c>
      <c r="C9" s="1">
        <v>1890251.79</v>
      </c>
      <c r="D9" s="1"/>
      <c r="E9" s="18"/>
      <c r="F9" s="18"/>
      <c r="G9" s="18"/>
      <c r="H9" s="1"/>
      <c r="I9" s="18"/>
      <c r="J9" s="1"/>
      <c r="K9" s="1"/>
      <c r="L9" s="1"/>
      <c r="M9" s="1"/>
      <c r="N9" s="18">
        <f t="shared" si="0"/>
        <v>4001045.21</v>
      </c>
    </row>
    <row r="10" spans="1:14" ht="14.25">
      <c r="A10" s="15" t="s">
        <v>14</v>
      </c>
      <c r="B10" s="1">
        <v>3206628.55</v>
      </c>
      <c r="C10" s="1">
        <v>3195441.16</v>
      </c>
      <c r="D10" s="1"/>
      <c r="E10" s="18"/>
      <c r="F10" s="18"/>
      <c r="G10" s="18"/>
      <c r="H10" s="1"/>
      <c r="I10" s="18"/>
      <c r="J10" s="1"/>
      <c r="K10" s="1"/>
      <c r="L10" s="1"/>
      <c r="M10" s="1"/>
      <c r="N10" s="18">
        <f t="shared" si="0"/>
        <v>6402069.71</v>
      </c>
    </row>
    <row r="11" spans="1:14" ht="14.25">
      <c r="A11" s="15" t="s">
        <v>15</v>
      </c>
      <c r="B11" s="1">
        <v>127568.78</v>
      </c>
      <c r="C11" s="1">
        <v>127568.78</v>
      </c>
      <c r="D11" s="1"/>
      <c r="E11" s="18"/>
      <c r="F11" s="18"/>
      <c r="G11" s="18"/>
      <c r="H11" s="1"/>
      <c r="I11" s="18"/>
      <c r="J11" s="1"/>
      <c r="K11" s="1"/>
      <c r="L11" s="1"/>
      <c r="M11" s="1"/>
      <c r="N11" s="18">
        <f t="shared" si="0"/>
        <v>255137.56</v>
      </c>
    </row>
    <row r="12" spans="1:14" ht="14.25">
      <c r="A12" s="15" t="s">
        <v>16</v>
      </c>
      <c r="B12" s="1">
        <v>970994.82</v>
      </c>
      <c r="C12" s="1">
        <v>768722.92</v>
      </c>
      <c r="D12" s="1"/>
      <c r="E12" s="18"/>
      <c r="F12" s="18"/>
      <c r="G12" s="18"/>
      <c r="H12" s="1"/>
      <c r="I12" s="18"/>
      <c r="J12" s="1"/>
      <c r="K12" s="1"/>
      <c r="L12" s="1"/>
      <c r="M12" s="1"/>
      <c r="N12" s="18">
        <f t="shared" si="0"/>
        <v>1739717.74</v>
      </c>
    </row>
    <row r="13" spans="1:14" ht="14.25">
      <c r="A13" s="15" t="s">
        <v>17</v>
      </c>
      <c r="B13" s="1">
        <v>1846843.54</v>
      </c>
      <c r="C13" s="1">
        <v>1554830.12</v>
      </c>
      <c r="D13" s="1"/>
      <c r="E13" s="18"/>
      <c r="F13" s="18"/>
      <c r="G13" s="18"/>
      <c r="H13" s="1"/>
      <c r="I13" s="18"/>
      <c r="J13" s="1"/>
      <c r="K13" s="1"/>
      <c r="L13" s="1"/>
      <c r="M13" s="1"/>
      <c r="N13" s="18">
        <f t="shared" si="0"/>
        <v>3401673.66</v>
      </c>
    </row>
    <row r="14" spans="1:14" ht="14.25">
      <c r="A14" s="15" t="s">
        <v>18</v>
      </c>
      <c r="B14" s="1">
        <v>459110.35</v>
      </c>
      <c r="C14" s="1">
        <v>545550.13</v>
      </c>
      <c r="D14" s="1"/>
      <c r="E14" s="18"/>
      <c r="F14" s="18"/>
      <c r="G14" s="18"/>
      <c r="H14" s="1"/>
      <c r="I14" s="18"/>
      <c r="J14" s="1"/>
      <c r="K14" s="1"/>
      <c r="L14" s="1"/>
      <c r="M14" s="1"/>
      <c r="N14" s="18">
        <f t="shared" si="0"/>
        <v>1004660.48</v>
      </c>
    </row>
    <row r="15" spans="1:14" ht="14.25">
      <c r="A15" s="15" t="s">
        <v>19</v>
      </c>
      <c r="B15" s="1">
        <v>110522.45</v>
      </c>
      <c r="C15" s="1">
        <v>110522.45</v>
      </c>
      <c r="D15" s="1"/>
      <c r="E15" s="18"/>
      <c r="F15" s="18"/>
      <c r="G15" s="18"/>
      <c r="H15" s="1"/>
      <c r="I15" s="18"/>
      <c r="J15" s="1"/>
      <c r="K15" s="1"/>
      <c r="L15" s="1"/>
      <c r="M15" s="1"/>
      <c r="N15" s="18">
        <f t="shared" si="0"/>
        <v>221044.9</v>
      </c>
    </row>
    <row r="16" spans="1:14" ht="14.25">
      <c r="A16" s="15" t="s">
        <v>20</v>
      </c>
      <c r="B16" s="1">
        <v>1739109.46</v>
      </c>
      <c r="C16" s="1">
        <v>1795668.44</v>
      </c>
      <c r="D16" s="1"/>
      <c r="E16" s="18"/>
      <c r="F16" s="18"/>
      <c r="G16" s="18"/>
      <c r="H16" s="1"/>
      <c r="I16" s="18"/>
      <c r="J16" s="1"/>
      <c r="K16" s="1"/>
      <c r="L16" s="1"/>
      <c r="M16" s="1"/>
      <c r="N16" s="18">
        <f t="shared" si="0"/>
        <v>3534777.9</v>
      </c>
    </row>
    <row r="17" spans="1:14" ht="14.25">
      <c r="A17" s="15" t="s">
        <v>21</v>
      </c>
      <c r="B17" s="1">
        <v>160137.29</v>
      </c>
      <c r="C17" s="1">
        <v>160137.29</v>
      </c>
      <c r="D17" s="1"/>
      <c r="E17" s="18"/>
      <c r="F17" s="18"/>
      <c r="G17" s="18"/>
      <c r="H17" s="1"/>
      <c r="I17" s="18"/>
      <c r="J17" s="1"/>
      <c r="K17" s="1"/>
      <c r="L17" s="1"/>
      <c r="M17" s="1"/>
      <c r="N17" s="18">
        <f t="shared" si="0"/>
        <v>320274.58</v>
      </c>
    </row>
    <row r="18" spans="1:14" ht="14.25">
      <c r="A18" s="15" t="s">
        <v>22</v>
      </c>
      <c r="B18" s="1">
        <v>1669568.54</v>
      </c>
      <c r="C18" s="1">
        <v>1622060.5</v>
      </c>
      <c r="D18" s="1"/>
      <c r="E18" s="18"/>
      <c r="F18" s="18"/>
      <c r="G18" s="18"/>
      <c r="H18" s="1"/>
      <c r="I18" s="18"/>
      <c r="J18" s="1"/>
      <c r="K18" s="1"/>
      <c r="L18" s="1"/>
      <c r="M18" s="1"/>
      <c r="N18" s="18">
        <f t="shared" si="0"/>
        <v>3291629.04</v>
      </c>
    </row>
    <row r="19" spans="1:14" ht="14.25">
      <c r="A19" s="15" t="s">
        <v>23</v>
      </c>
      <c r="B19" s="1">
        <v>206649.15</v>
      </c>
      <c r="C19" s="1">
        <v>206649.15</v>
      </c>
      <c r="D19" s="1"/>
      <c r="E19" s="18"/>
      <c r="F19" s="18"/>
      <c r="G19" s="18"/>
      <c r="H19" s="1"/>
      <c r="I19" s="18"/>
      <c r="J19" s="1"/>
      <c r="K19" s="1"/>
      <c r="L19" s="1"/>
      <c r="M19" s="1"/>
      <c r="N19" s="18">
        <f t="shared" si="0"/>
        <v>413298.3</v>
      </c>
    </row>
    <row r="20" spans="1:14" ht="14.25">
      <c r="A20" s="15" t="s">
        <v>24</v>
      </c>
      <c r="B20" s="1">
        <v>1361376.5</v>
      </c>
      <c r="C20" s="1">
        <v>1260853.3400000001</v>
      </c>
      <c r="D20" s="1"/>
      <c r="E20" s="18"/>
      <c r="F20" s="18"/>
      <c r="G20" s="18"/>
      <c r="H20" s="1"/>
      <c r="I20" s="18"/>
      <c r="J20" s="1"/>
      <c r="K20" s="1"/>
      <c r="L20" s="1"/>
      <c r="M20" s="1"/>
      <c r="N20" s="18">
        <f t="shared" si="0"/>
        <v>2622229.84</v>
      </c>
    </row>
    <row r="21" spans="1:14" ht="14.25">
      <c r="A21" s="15" t="s">
        <v>25</v>
      </c>
      <c r="B21" s="1">
        <v>20485517.030000001</v>
      </c>
      <c r="C21" s="1">
        <v>20318126.77</v>
      </c>
      <c r="D21" s="1"/>
      <c r="E21" s="18"/>
      <c r="F21" s="18"/>
      <c r="G21" s="18"/>
      <c r="H21" s="1"/>
      <c r="I21" s="18"/>
      <c r="J21" s="1"/>
      <c r="K21" s="1"/>
      <c r="L21" s="1"/>
      <c r="M21" s="1"/>
      <c r="N21" s="18">
        <f t="shared" si="0"/>
        <v>40803643.799999997</v>
      </c>
    </row>
    <row r="22" spans="1:14" ht="14.25">
      <c r="A22" s="15" t="s">
        <v>26</v>
      </c>
      <c r="B22" s="1">
        <v>993417.03</v>
      </c>
      <c r="C22" s="1">
        <v>931198.48</v>
      </c>
      <c r="D22" s="18"/>
      <c r="E22" s="18"/>
      <c r="F22" s="18"/>
      <c r="G22" s="18"/>
      <c r="H22" s="1"/>
      <c r="I22" s="18"/>
      <c r="J22" s="1"/>
      <c r="K22" s="1"/>
      <c r="L22" s="1"/>
      <c r="M22" s="1"/>
      <c r="N22" s="18">
        <f t="shared" si="0"/>
        <v>1924615.51</v>
      </c>
    </row>
    <row r="23" spans="1:14" ht="14.25">
      <c r="A23" s="15"/>
      <c r="B23" s="1"/>
      <c r="C23" s="18"/>
      <c r="D23" s="18"/>
      <c r="E23" s="18"/>
      <c r="F23" s="18"/>
      <c r="G23" s="18"/>
      <c r="H23" s="18"/>
      <c r="I23" s="18"/>
      <c r="J23" s="18"/>
      <c r="K23" s="18"/>
      <c r="L23" s="18"/>
      <c r="M23" s="18"/>
      <c r="N23" s="18"/>
    </row>
    <row r="24" spans="1:14" ht="14.25">
      <c r="A24" s="15" t="s">
        <v>9</v>
      </c>
      <c r="B24" s="55">
        <f>SUM(B6:B23)</f>
        <v>132678875.37000002</v>
      </c>
      <c r="C24" s="55">
        <f t="shared" ref="C24:M24" si="1">SUM(C6:C23)</f>
        <v>129616188.26000002</v>
      </c>
      <c r="D24" s="55">
        <f t="shared" si="1"/>
        <v>0</v>
      </c>
      <c r="E24" s="55">
        <f t="shared" si="1"/>
        <v>0</v>
      </c>
      <c r="F24" s="55">
        <f>SUM(F6:F23)</f>
        <v>0</v>
      </c>
      <c r="G24" s="55">
        <f t="shared" si="1"/>
        <v>0</v>
      </c>
      <c r="H24" s="55">
        <f t="shared" si="1"/>
        <v>0</v>
      </c>
      <c r="I24" s="55">
        <f t="shared" si="1"/>
        <v>0</v>
      </c>
      <c r="J24" s="55">
        <f t="shared" si="1"/>
        <v>0</v>
      </c>
      <c r="K24" s="55">
        <f t="shared" si="1"/>
        <v>0</v>
      </c>
      <c r="L24" s="55">
        <f t="shared" si="1"/>
        <v>0</v>
      </c>
      <c r="M24" s="55">
        <f t="shared" si="1"/>
        <v>0</v>
      </c>
      <c r="N24" s="55">
        <f>SUM(N6:N22)</f>
        <v>262295063.63000005</v>
      </c>
    </row>
    <row r="25" spans="1:14" ht="14.25">
      <c r="A25" s="15"/>
      <c r="B25" s="15"/>
      <c r="C25" s="15"/>
      <c r="D25" s="15"/>
      <c r="E25" s="15"/>
      <c r="F25" s="15"/>
      <c r="G25" s="15"/>
      <c r="H25" s="15"/>
      <c r="I25" s="15"/>
      <c r="J25" s="15"/>
      <c r="K25" s="15"/>
      <c r="L25" s="15"/>
      <c r="M25" s="15"/>
      <c r="N25" s="15"/>
    </row>
    <row r="26" spans="1:14" ht="14.25">
      <c r="A26" s="15" t="s">
        <v>40</v>
      </c>
      <c r="B26" s="18">
        <v>2389241.83</v>
      </c>
      <c r="C26" s="18">
        <v>2327524.31</v>
      </c>
      <c r="D26" s="18"/>
      <c r="E26" s="18"/>
      <c r="F26" s="18"/>
      <c r="G26" s="18"/>
      <c r="H26" s="18"/>
      <c r="I26" s="18"/>
      <c r="J26" s="57"/>
      <c r="K26" s="57"/>
      <c r="L26" s="57"/>
      <c r="M26" s="57"/>
      <c r="N26" s="18">
        <f>SUM(B26:M26)</f>
        <v>4716766.1400000006</v>
      </c>
    </row>
    <row r="27" spans="1:14" ht="14.25">
      <c r="A27" s="15" t="s">
        <v>41</v>
      </c>
      <c r="B27" s="18">
        <v>631522.31999999995</v>
      </c>
      <c r="C27" s="18">
        <v>477486.63</v>
      </c>
      <c r="D27" s="18"/>
      <c r="E27" s="18"/>
      <c r="F27" s="18"/>
      <c r="G27" s="18"/>
      <c r="H27" s="18"/>
      <c r="I27" s="18"/>
      <c r="J27" s="57"/>
      <c r="K27" s="57"/>
      <c r="L27" s="57"/>
      <c r="M27" s="57"/>
      <c r="N27" s="18">
        <f>SUM(B27:M27)</f>
        <v>1109008.95</v>
      </c>
    </row>
    <row r="28" spans="1:14" ht="14.25">
      <c r="A28" s="15" t="s">
        <v>143</v>
      </c>
      <c r="B28" s="18">
        <v>181603.08</v>
      </c>
      <c r="C28" s="18">
        <v>123610.22</v>
      </c>
      <c r="D28" s="18"/>
      <c r="E28" s="18"/>
      <c r="F28" s="18"/>
      <c r="G28" s="18"/>
      <c r="H28" s="18"/>
      <c r="I28" s="57"/>
      <c r="J28" s="57"/>
      <c r="K28" s="57"/>
      <c r="L28" s="57"/>
      <c r="M28" s="57"/>
      <c r="N28" s="18">
        <f>SUM(B28:M28)</f>
        <v>305213.3</v>
      </c>
    </row>
    <row r="29" spans="1:14" ht="15">
      <c r="K29" s="69" t="s">
        <v>42</v>
      </c>
      <c r="L29" s="69"/>
      <c r="M29" s="69"/>
      <c r="N29" s="70">
        <f>N24+N26+N27+N28</f>
        <v>268426052.02000004</v>
      </c>
    </row>
    <row r="30" spans="1:14" ht="16.5">
      <c r="K30" s="71" t="s">
        <v>43</v>
      </c>
      <c r="L30" s="71"/>
      <c r="M30" s="71"/>
      <c r="N30" s="72">
        <v>0</v>
      </c>
    </row>
    <row r="31" spans="1:14" ht="14.25">
      <c r="K31" s="71" t="s">
        <v>44</v>
      </c>
      <c r="L31" s="71"/>
      <c r="M31" s="71"/>
      <c r="N31" s="73">
        <f>SUM(N29:N30)</f>
        <v>268426052.02000004</v>
      </c>
    </row>
  </sheetData>
  <printOptions horizontalCentered="1"/>
  <pageMargins left="0" right="0" top="0.5" bottom="0.5" header="0.5" footer="0.5"/>
  <pageSetup paperSize="5" scale="5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O96"/>
  <sheetViews>
    <sheetView zoomScale="115" zoomScaleNormal="115" workbookViewId="0"/>
  </sheetViews>
  <sheetFormatPr defaultRowHeight="14.25"/>
  <cols>
    <col min="1" max="1" width="23.28515625" style="15" customWidth="1"/>
    <col min="2" max="5" width="22.28515625" style="15" bestFit="1" customWidth="1"/>
    <col min="6" max="6" width="20.85546875" style="15" bestFit="1" customWidth="1"/>
    <col min="7" max="8" width="22.28515625" style="15" bestFit="1" customWidth="1"/>
    <col min="9" max="12" width="20.85546875" style="15" bestFit="1" customWidth="1"/>
    <col min="13" max="13" width="22.28515625" style="15" bestFit="1" customWidth="1"/>
    <col min="14" max="14" width="23.5703125" style="15" bestFit="1" customWidth="1"/>
    <col min="15" max="15" width="17.7109375" style="15" bestFit="1" customWidth="1"/>
    <col min="16" max="16384" width="9.140625" style="15"/>
  </cols>
  <sheetData>
    <row r="2" spans="1:14" ht="18">
      <c r="A2" s="50" t="s">
        <v>152</v>
      </c>
    </row>
    <row r="4" spans="1:14" s="16"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row>
    <row r="6" spans="1:14">
      <c r="A6" s="15" t="s">
        <v>10</v>
      </c>
      <c r="B6" s="1">
        <v>8921.5400000000009</v>
      </c>
      <c r="C6" s="1">
        <v>8212.3799999999992</v>
      </c>
      <c r="D6" s="92"/>
      <c r="E6" s="18"/>
      <c r="F6" s="1"/>
      <c r="G6" s="18"/>
      <c r="H6" s="1"/>
      <c r="I6" s="1"/>
      <c r="J6" s="18"/>
      <c r="K6" s="1"/>
      <c r="L6" s="1"/>
      <c r="M6" s="1"/>
      <c r="N6" s="18">
        <f>SUM(B6:M6)</f>
        <v>17133.919999999998</v>
      </c>
    </row>
    <row r="7" spans="1:14">
      <c r="A7" s="15" t="s">
        <v>11</v>
      </c>
      <c r="B7" s="1">
        <v>3944.69</v>
      </c>
      <c r="C7" s="1">
        <v>3631.13</v>
      </c>
      <c r="D7" s="92"/>
      <c r="E7" s="18"/>
      <c r="F7" s="1"/>
      <c r="G7" s="18"/>
      <c r="H7" s="1"/>
      <c r="I7" s="1"/>
      <c r="J7" s="18"/>
      <c r="K7" s="1"/>
      <c r="L7" s="1"/>
      <c r="M7" s="1"/>
      <c r="N7" s="18">
        <f t="shared" ref="N7:N21" si="0">SUM(B7:M7)</f>
        <v>7575.82</v>
      </c>
    </row>
    <row r="8" spans="1:14">
      <c r="A8" s="15" t="s">
        <v>12</v>
      </c>
      <c r="B8" s="1">
        <v>352977.43</v>
      </c>
      <c r="C8" s="1">
        <v>324919.8</v>
      </c>
      <c r="D8" s="92"/>
      <c r="E8" s="18"/>
      <c r="F8" s="1"/>
      <c r="G8" s="18"/>
      <c r="H8" s="1"/>
      <c r="I8" s="1"/>
      <c r="J8" s="18"/>
      <c r="K8" s="1"/>
      <c r="L8" s="1"/>
      <c r="M8" s="1"/>
      <c r="N8" s="18">
        <f t="shared" si="0"/>
        <v>677897.23</v>
      </c>
    </row>
    <row r="9" spans="1:14">
      <c r="A9" s="15" t="s">
        <v>13</v>
      </c>
      <c r="B9" s="1">
        <v>8238.3799999999992</v>
      </c>
      <c r="C9" s="1">
        <v>7583.53</v>
      </c>
      <c r="D9" s="92"/>
      <c r="E9" s="18"/>
      <c r="F9" s="1"/>
      <c r="G9" s="18"/>
      <c r="H9" s="1"/>
      <c r="I9" s="1"/>
      <c r="J9" s="18"/>
      <c r="K9" s="1"/>
      <c r="L9" s="1"/>
      <c r="M9" s="1"/>
      <c r="N9" s="18">
        <f t="shared" si="0"/>
        <v>15821.91</v>
      </c>
    </row>
    <row r="10" spans="1:14">
      <c r="A10" s="15" t="s">
        <v>14</v>
      </c>
      <c r="B10" s="1">
        <v>8365.5300000000007</v>
      </c>
      <c r="C10" s="1">
        <v>7700.57</v>
      </c>
      <c r="D10" s="92"/>
      <c r="E10" s="18"/>
      <c r="F10" s="1"/>
      <c r="G10" s="18"/>
      <c r="H10" s="1"/>
      <c r="I10" s="1"/>
      <c r="J10" s="18"/>
      <c r="K10" s="1"/>
      <c r="L10" s="1"/>
      <c r="M10" s="1"/>
      <c r="N10" s="18">
        <f t="shared" si="0"/>
        <v>16066.1</v>
      </c>
    </row>
    <row r="11" spans="1:14">
      <c r="A11" s="15" t="s">
        <v>15</v>
      </c>
      <c r="B11" s="1">
        <v>175.44</v>
      </c>
      <c r="C11" s="1">
        <v>161.49</v>
      </c>
      <c r="D11" s="92"/>
      <c r="E11" s="18"/>
      <c r="F11" s="1"/>
      <c r="G11" s="18"/>
      <c r="H11" s="1"/>
      <c r="I11" s="1"/>
      <c r="J11" s="18"/>
      <c r="K11" s="1"/>
      <c r="L11" s="1"/>
      <c r="M11" s="1"/>
      <c r="N11" s="18">
        <f t="shared" si="0"/>
        <v>336.93</v>
      </c>
    </row>
    <row r="12" spans="1:14">
      <c r="A12" s="15" t="s">
        <v>16</v>
      </c>
      <c r="B12" s="1">
        <v>264.08999999999997</v>
      </c>
      <c r="C12" s="1">
        <v>243.1</v>
      </c>
      <c r="D12" s="92"/>
      <c r="E12" s="18"/>
      <c r="F12" s="1"/>
      <c r="G12" s="18"/>
      <c r="H12" s="1"/>
      <c r="I12" s="1"/>
      <c r="J12" s="18"/>
      <c r="K12" s="1"/>
      <c r="L12" s="1"/>
      <c r="M12" s="1"/>
      <c r="N12" s="18">
        <f t="shared" si="0"/>
        <v>507.18999999999994</v>
      </c>
    </row>
    <row r="13" spans="1:14">
      <c r="A13" s="15" t="s">
        <v>17</v>
      </c>
      <c r="B13" s="1">
        <v>2582.9899999999998</v>
      </c>
      <c r="C13" s="1">
        <v>2377.67</v>
      </c>
      <c r="D13" s="92"/>
      <c r="E13" s="18"/>
      <c r="F13" s="1"/>
      <c r="G13" s="18"/>
      <c r="H13" s="1"/>
      <c r="I13" s="1"/>
      <c r="J13" s="18"/>
      <c r="K13" s="1"/>
      <c r="L13" s="1"/>
      <c r="M13" s="1"/>
      <c r="N13" s="18">
        <f t="shared" si="0"/>
        <v>4960.66</v>
      </c>
    </row>
    <row r="14" spans="1:14">
      <c r="A14" s="15" t="s">
        <v>18</v>
      </c>
      <c r="B14" s="1">
        <v>864.65</v>
      </c>
      <c r="C14" s="1">
        <v>795.92</v>
      </c>
      <c r="D14" s="92"/>
      <c r="E14" s="18"/>
      <c r="F14" s="1"/>
      <c r="G14" s="18"/>
      <c r="H14" s="1"/>
      <c r="I14" s="1"/>
      <c r="J14" s="18"/>
      <c r="K14" s="1"/>
      <c r="L14" s="1"/>
      <c r="M14" s="1"/>
      <c r="N14" s="18">
        <f t="shared" si="0"/>
        <v>1660.57</v>
      </c>
    </row>
    <row r="15" spans="1:14">
      <c r="A15" s="15" t="s">
        <v>19</v>
      </c>
      <c r="B15" s="1">
        <v>672.78</v>
      </c>
      <c r="C15" s="1">
        <v>619.29999999999995</v>
      </c>
      <c r="D15" s="92"/>
      <c r="E15" s="18"/>
      <c r="F15" s="1"/>
      <c r="G15" s="18"/>
      <c r="H15" s="1"/>
      <c r="I15" s="1"/>
      <c r="J15" s="18"/>
      <c r="K15" s="1"/>
      <c r="L15" s="1"/>
      <c r="M15" s="1"/>
      <c r="N15" s="18">
        <f t="shared" si="0"/>
        <v>1292.08</v>
      </c>
    </row>
    <row r="16" spans="1:14">
      <c r="A16" s="15" t="s">
        <v>20</v>
      </c>
      <c r="B16" s="1">
        <v>9536.51</v>
      </c>
      <c r="C16" s="1">
        <v>8778.4699999999993</v>
      </c>
      <c r="D16" s="92"/>
      <c r="E16" s="18"/>
      <c r="F16" s="1"/>
      <c r="G16" s="18"/>
      <c r="H16" s="1"/>
      <c r="I16" s="1"/>
      <c r="J16" s="18"/>
      <c r="K16" s="1"/>
      <c r="L16" s="1"/>
      <c r="M16" s="1"/>
      <c r="N16" s="18">
        <f t="shared" si="0"/>
        <v>18314.98</v>
      </c>
    </row>
    <row r="17" spans="1:15">
      <c r="A17" s="15" t="s">
        <v>21</v>
      </c>
      <c r="B17" s="1">
        <v>677.82</v>
      </c>
      <c r="C17" s="1">
        <v>623.94000000000005</v>
      </c>
      <c r="D17" s="92"/>
      <c r="E17" s="18"/>
      <c r="F17" s="1"/>
      <c r="G17" s="18"/>
      <c r="H17" s="1"/>
      <c r="I17" s="1"/>
      <c r="J17" s="18"/>
      <c r="K17" s="1"/>
      <c r="L17" s="1"/>
      <c r="M17" s="1"/>
      <c r="N17" s="18">
        <f t="shared" si="0"/>
        <v>1301.7600000000002</v>
      </c>
    </row>
    <row r="18" spans="1:15">
      <c r="A18" s="15" t="s">
        <v>22</v>
      </c>
      <c r="B18" s="1">
        <v>7540.23</v>
      </c>
      <c r="C18" s="1">
        <v>6940.87</v>
      </c>
      <c r="D18" s="92"/>
      <c r="E18" s="18"/>
      <c r="F18" s="1"/>
      <c r="G18" s="18"/>
      <c r="H18" s="1"/>
      <c r="I18" s="1"/>
      <c r="J18" s="18"/>
      <c r="K18" s="1"/>
      <c r="L18" s="1"/>
      <c r="M18" s="1"/>
      <c r="N18" s="18">
        <f t="shared" si="0"/>
        <v>14481.099999999999</v>
      </c>
    </row>
    <row r="19" spans="1:15">
      <c r="A19" s="15" t="s">
        <v>23</v>
      </c>
      <c r="B19" s="1">
        <v>1056.95</v>
      </c>
      <c r="C19" s="1">
        <v>972.94</v>
      </c>
      <c r="D19" s="92"/>
      <c r="E19" s="18"/>
      <c r="F19" s="1"/>
      <c r="G19" s="18"/>
      <c r="H19" s="1"/>
      <c r="I19" s="1"/>
      <c r="J19" s="18"/>
      <c r="K19" s="1"/>
      <c r="L19" s="1"/>
      <c r="M19" s="1"/>
      <c r="N19" s="18">
        <f t="shared" si="0"/>
        <v>2029.89</v>
      </c>
    </row>
    <row r="20" spans="1:15">
      <c r="A20" s="15" t="s">
        <v>24</v>
      </c>
      <c r="B20" s="1">
        <v>643.22</v>
      </c>
      <c r="C20" s="1">
        <v>592.1</v>
      </c>
      <c r="D20" s="92"/>
      <c r="E20" s="18"/>
      <c r="F20" s="1"/>
      <c r="G20" s="18"/>
      <c r="H20" s="1"/>
      <c r="I20" s="1"/>
      <c r="J20" s="18"/>
      <c r="K20" s="1"/>
      <c r="L20" s="1"/>
      <c r="M20" s="1"/>
      <c r="N20" s="18">
        <f t="shared" si="0"/>
        <v>1235.3200000000002</v>
      </c>
    </row>
    <row r="21" spans="1:15">
      <c r="A21" s="15" t="s">
        <v>25</v>
      </c>
      <c r="B21" s="1">
        <v>74884.97</v>
      </c>
      <c r="C21" s="1">
        <v>68932.479999999996</v>
      </c>
      <c r="D21" s="94"/>
      <c r="E21" s="18"/>
      <c r="F21" s="1"/>
      <c r="G21" s="18"/>
      <c r="H21" s="1"/>
      <c r="I21" s="1"/>
      <c r="J21" s="18"/>
      <c r="K21" s="1"/>
      <c r="L21" s="1"/>
      <c r="M21" s="1"/>
      <c r="N21" s="18">
        <f t="shared" si="0"/>
        <v>143817.45000000001</v>
      </c>
    </row>
    <row r="22" spans="1:15">
      <c r="A22" s="15" t="s">
        <v>26</v>
      </c>
      <c r="B22" s="1">
        <v>1475.58</v>
      </c>
      <c r="C22" s="1">
        <v>1358.29</v>
      </c>
      <c r="D22" s="94"/>
      <c r="E22" s="18"/>
      <c r="F22" s="18"/>
      <c r="G22" s="18"/>
      <c r="H22" s="1"/>
      <c r="I22" s="18"/>
      <c r="J22" s="18"/>
      <c r="K22" s="1"/>
      <c r="L22" s="1"/>
      <c r="M22" s="1"/>
      <c r="N22" s="18">
        <f>SUM(B22:M22)</f>
        <v>2833.87</v>
      </c>
    </row>
    <row r="23" spans="1:15">
      <c r="B23" s="18"/>
      <c r="C23" s="18"/>
      <c r="D23" s="18"/>
      <c r="E23" s="18"/>
      <c r="F23" s="18"/>
      <c r="G23" s="18"/>
      <c r="H23" s="18"/>
      <c r="I23" s="18"/>
      <c r="J23" s="18"/>
      <c r="K23" s="18"/>
      <c r="L23" s="18"/>
      <c r="M23" s="18"/>
      <c r="N23" s="18"/>
    </row>
    <row r="24" spans="1:15">
      <c r="A24" s="15" t="s">
        <v>9</v>
      </c>
      <c r="B24" s="55">
        <f>SUM(B6:B23)</f>
        <v>482822.8000000001</v>
      </c>
      <c r="C24" s="55">
        <f t="shared" ref="C24:M24" si="1">SUM(C6:C23)</f>
        <v>444443.97999999986</v>
      </c>
      <c r="D24" s="55">
        <f t="shared" si="1"/>
        <v>0</v>
      </c>
      <c r="E24" s="64">
        <f t="shared" si="1"/>
        <v>0</v>
      </c>
      <c r="F24" s="55">
        <f t="shared" si="1"/>
        <v>0</v>
      </c>
      <c r="G24" s="55">
        <f t="shared" si="1"/>
        <v>0</v>
      </c>
      <c r="H24" s="55">
        <f t="shared" si="1"/>
        <v>0</v>
      </c>
      <c r="I24" s="55">
        <f t="shared" si="1"/>
        <v>0</v>
      </c>
      <c r="J24" s="55">
        <f t="shared" si="1"/>
        <v>0</v>
      </c>
      <c r="K24" s="55">
        <f t="shared" si="1"/>
        <v>0</v>
      </c>
      <c r="L24" s="55">
        <f t="shared" si="1"/>
        <v>0</v>
      </c>
      <c r="M24" s="55">
        <f t="shared" si="1"/>
        <v>0</v>
      </c>
      <c r="N24" s="55">
        <f>SUM(N6:N22)</f>
        <v>927266.77999999991</v>
      </c>
      <c r="O24" s="1"/>
    </row>
    <row r="25" spans="1:15">
      <c r="B25" s="56"/>
      <c r="C25" s="56"/>
      <c r="D25" s="56"/>
      <c r="E25" s="56"/>
      <c r="F25" s="56"/>
      <c r="G25" s="56"/>
      <c r="H25" s="56"/>
      <c r="I25" s="56" t="s">
        <v>76</v>
      </c>
      <c r="J25" s="56" t="s">
        <v>76</v>
      </c>
      <c r="K25" s="56" t="s">
        <v>76</v>
      </c>
      <c r="L25" s="56"/>
      <c r="M25" s="56"/>
      <c r="N25" s="18"/>
    </row>
    <row r="26" spans="1:15">
      <c r="A26" s="15" t="s">
        <v>45</v>
      </c>
      <c r="B26" s="1">
        <v>35319.67</v>
      </c>
      <c r="C26" s="1">
        <v>35319.67</v>
      </c>
      <c r="D26" s="1"/>
      <c r="E26" s="1"/>
      <c r="F26" s="1"/>
      <c r="G26" s="1"/>
      <c r="H26" s="1"/>
      <c r="I26" s="1"/>
      <c r="J26" s="1"/>
      <c r="K26" s="1"/>
      <c r="L26" s="1"/>
      <c r="M26" s="1"/>
      <c r="N26" s="18">
        <f>SUM(B26:M26)</f>
        <v>70639.34</v>
      </c>
      <c r="O26" s="1"/>
    </row>
    <row r="27" spans="1:15">
      <c r="A27" s="15" t="s">
        <v>46</v>
      </c>
      <c r="B27" s="1">
        <v>0</v>
      </c>
      <c r="C27" s="1">
        <v>0</v>
      </c>
      <c r="D27" s="1"/>
      <c r="E27" s="1"/>
      <c r="F27" s="1"/>
      <c r="G27" s="1"/>
      <c r="H27" s="1"/>
      <c r="I27" s="1"/>
      <c r="J27" s="1"/>
      <c r="K27" s="1"/>
      <c r="L27" s="1"/>
      <c r="M27" s="1"/>
      <c r="N27" s="18">
        <f>SUM(B27:M27)</f>
        <v>0</v>
      </c>
    </row>
    <row r="28" spans="1:15">
      <c r="B28" s="1"/>
      <c r="C28" s="1"/>
      <c r="D28" s="1"/>
      <c r="E28" s="1"/>
      <c r="F28" s="1"/>
      <c r="H28" s="1"/>
      <c r="I28" s="1"/>
      <c r="K28" s="1"/>
      <c r="L28" s="1"/>
      <c r="M28" s="1"/>
      <c r="N28" s="18"/>
    </row>
    <row r="29" spans="1:15">
      <c r="A29" s="15" t="s">
        <v>47</v>
      </c>
      <c r="B29" s="1">
        <v>8207987.5300000003</v>
      </c>
      <c r="C29" s="1">
        <v>7555547.7300000004</v>
      </c>
      <c r="D29" s="1"/>
      <c r="E29" s="1"/>
      <c r="F29" s="19"/>
      <c r="G29" s="1"/>
      <c r="H29" s="1"/>
      <c r="I29" s="1"/>
      <c r="J29" s="1"/>
      <c r="K29" s="1"/>
      <c r="L29" s="1"/>
      <c r="M29" s="1"/>
      <c r="N29" s="18">
        <f>SUM(B29:M29)</f>
        <v>15763535.260000002</v>
      </c>
      <c r="O29" s="1"/>
    </row>
    <row r="31" spans="1:15" ht="15" thickBot="1">
      <c r="A31" s="15" t="s">
        <v>48</v>
      </c>
      <c r="B31" s="58">
        <f>SUM(B24:B29)</f>
        <v>8726130</v>
      </c>
      <c r="C31" s="58">
        <f>SUM(C24:C29)</f>
        <v>8035311.3799999999</v>
      </c>
      <c r="D31" s="58">
        <f>SUM(D24:D29)</f>
        <v>0</v>
      </c>
      <c r="E31" s="58">
        <f t="shared" ref="E31:M31" si="2">SUM(E24:E29)</f>
        <v>0</v>
      </c>
      <c r="F31" s="58">
        <f t="shared" si="2"/>
        <v>0</v>
      </c>
      <c r="G31" s="58">
        <f t="shared" si="2"/>
        <v>0</v>
      </c>
      <c r="H31" s="58">
        <f t="shared" si="2"/>
        <v>0</v>
      </c>
      <c r="I31" s="58">
        <f t="shared" si="2"/>
        <v>0</v>
      </c>
      <c r="J31" s="58">
        <f t="shared" si="2"/>
        <v>0</v>
      </c>
      <c r="K31" s="58">
        <f t="shared" si="2"/>
        <v>0</v>
      </c>
      <c r="L31" s="58">
        <f t="shared" si="2"/>
        <v>0</v>
      </c>
      <c r="M31" s="58">
        <f t="shared" si="2"/>
        <v>0</v>
      </c>
      <c r="N31" s="58">
        <f>SUM(N24:N29)</f>
        <v>16761441.380000001</v>
      </c>
      <c r="O31" s="65"/>
    </row>
    <row r="32" spans="1:15" ht="15" thickTop="1">
      <c r="B32" s="65"/>
      <c r="C32" s="1"/>
      <c r="D32" s="1"/>
      <c r="E32" s="1"/>
      <c r="F32" s="1"/>
      <c r="G32" s="1"/>
      <c r="H32" s="1"/>
      <c r="I32" s="1"/>
      <c r="J32" s="1"/>
      <c r="K32" s="1"/>
      <c r="M32" s="1"/>
      <c r="O32" s="1"/>
    </row>
    <row r="33" spans="1:15">
      <c r="A33" s="15" t="s">
        <v>74</v>
      </c>
      <c r="B33" s="1">
        <v>0</v>
      </c>
      <c r="C33" s="1">
        <v>152.5</v>
      </c>
      <c r="D33" s="1"/>
      <c r="E33" s="1"/>
      <c r="F33" s="1"/>
      <c r="G33" s="1"/>
      <c r="H33" s="1"/>
      <c r="I33" s="1"/>
      <c r="J33" s="1"/>
      <c r="K33" s="1"/>
      <c r="L33" s="1"/>
      <c r="M33" s="1"/>
      <c r="N33" s="18">
        <f>SUM(B33:M33)</f>
        <v>152.5</v>
      </c>
      <c r="O33" s="1"/>
    </row>
    <row r="34" spans="1:15">
      <c r="A34" s="15" t="s">
        <v>75</v>
      </c>
      <c r="B34" s="1">
        <v>0</v>
      </c>
      <c r="C34" s="1">
        <v>32.5</v>
      </c>
      <c r="D34" s="1"/>
      <c r="E34" s="1"/>
      <c r="F34" s="1"/>
      <c r="G34" s="1"/>
      <c r="H34" s="1"/>
      <c r="I34" s="1"/>
      <c r="J34" s="1"/>
      <c r="K34" s="1"/>
      <c r="L34" s="1"/>
      <c r="M34" s="1"/>
      <c r="N34" s="18">
        <f>SUM(B34:M34)</f>
        <v>32.5</v>
      </c>
      <c r="O34" s="1"/>
    </row>
    <row r="35" spans="1:15">
      <c r="A35" s="15" t="s">
        <v>49</v>
      </c>
      <c r="B35" s="1">
        <v>26842.5</v>
      </c>
      <c r="C35" s="1">
        <v>72451.5</v>
      </c>
      <c r="D35" s="1"/>
      <c r="E35" s="1"/>
      <c r="F35" s="1"/>
      <c r="G35" s="1"/>
      <c r="H35" s="1"/>
      <c r="I35" s="1"/>
      <c r="J35" s="1"/>
      <c r="K35" s="1"/>
      <c r="L35" s="1"/>
      <c r="M35" s="1"/>
      <c r="N35" s="18">
        <f>SUM(B35:M35)</f>
        <v>99294</v>
      </c>
      <c r="O35" s="18"/>
    </row>
    <row r="36" spans="1:15">
      <c r="A36" s="15" t="s">
        <v>50</v>
      </c>
      <c r="B36" s="1">
        <v>3737525.02</v>
      </c>
      <c r="C36" s="1">
        <v>3024221.96</v>
      </c>
      <c r="D36" s="1"/>
      <c r="E36" s="1"/>
      <c r="F36" s="1"/>
      <c r="G36" s="1"/>
      <c r="H36" s="1"/>
      <c r="I36" s="1"/>
      <c r="J36" s="1"/>
      <c r="K36" s="1"/>
      <c r="L36" s="1"/>
      <c r="M36" s="1"/>
      <c r="N36" s="18">
        <f>SUM(B36:M36)</f>
        <v>6761746.9800000004</v>
      </c>
      <c r="O36" s="1"/>
    </row>
    <row r="37" spans="1:15">
      <c r="A37" s="15" t="s">
        <v>51</v>
      </c>
      <c r="B37" s="59">
        <v>4860000</v>
      </c>
      <c r="C37" s="59">
        <v>4475250</v>
      </c>
      <c r="D37" s="59"/>
      <c r="E37" s="59"/>
      <c r="F37" s="59"/>
      <c r="G37" s="59"/>
      <c r="H37" s="59"/>
      <c r="I37" s="59"/>
      <c r="J37" s="59"/>
      <c r="K37" s="59"/>
      <c r="L37" s="59"/>
      <c r="M37" s="59"/>
      <c r="N37" s="66">
        <f>SUM(B37:M37)</f>
        <v>9335250</v>
      </c>
    </row>
    <row r="39" spans="1:15">
      <c r="I39" s="65"/>
      <c r="J39" s="65"/>
    </row>
    <row r="40" spans="1:15">
      <c r="J40" s="1"/>
      <c r="N40" s="18"/>
    </row>
    <row r="43" spans="1:15">
      <c r="N43" s="1"/>
    </row>
    <row r="45" spans="1:15">
      <c r="B45" s="14"/>
    </row>
    <row r="46" spans="1:15">
      <c r="B46" s="67"/>
    </row>
    <row r="47" spans="1:15">
      <c r="B47" s="1"/>
    </row>
    <row r="96" spans="13:13">
      <c r="M96" s="68"/>
    </row>
  </sheetData>
  <printOptions horizontalCentered="1"/>
  <pageMargins left="0" right="0" top="0.5" bottom="0.5" header="0.5" footer="0.5"/>
  <pageSetup paperSize="5" scale="5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N47"/>
  <sheetViews>
    <sheetView zoomScale="115" zoomScaleNormal="115" workbookViewId="0">
      <pane xSplit="1" topLeftCell="B1" activePane="topRight" state="frozen"/>
      <selection pane="topRight"/>
    </sheetView>
  </sheetViews>
  <sheetFormatPr defaultRowHeight="12.75"/>
  <cols>
    <col min="1" max="1" width="27.42578125" style="14" customWidth="1"/>
    <col min="2" max="2" width="25.28515625" style="14" customWidth="1"/>
    <col min="3" max="4" width="20.85546875" style="14" bestFit="1" customWidth="1"/>
    <col min="5" max="5" width="18.28515625" style="14" bestFit="1" customWidth="1"/>
    <col min="6" max="6" width="16.85546875" style="14" bestFit="1" customWidth="1"/>
    <col min="7" max="12" width="20.85546875" style="14" bestFit="1" customWidth="1"/>
    <col min="13" max="13" width="22.28515625" style="14" bestFit="1" customWidth="1"/>
    <col min="14" max="14" width="23.5703125" style="14" bestFit="1" customWidth="1"/>
    <col min="15" max="16384" width="9.140625" style="14"/>
  </cols>
  <sheetData>
    <row r="2" spans="1:14" ht="18">
      <c r="A2" s="50" t="s">
        <v>151</v>
      </c>
    </row>
    <row r="4" spans="1:14"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row>
    <row r="5" spans="1:14" ht="14.25">
      <c r="A5" s="15"/>
      <c r="B5" s="15"/>
      <c r="C5" s="15"/>
      <c r="D5" s="15"/>
      <c r="E5" s="15"/>
      <c r="F5" s="15"/>
      <c r="G5" s="15"/>
      <c r="H5" s="15"/>
      <c r="I5" s="15"/>
      <c r="J5" s="15"/>
      <c r="K5" s="15"/>
      <c r="L5" s="15"/>
      <c r="M5" s="15"/>
      <c r="N5" s="15"/>
    </row>
    <row r="6" spans="1:14" ht="14.25">
      <c r="A6" s="15" t="s">
        <v>10</v>
      </c>
      <c r="B6" s="1">
        <v>5938.67</v>
      </c>
      <c r="C6" s="1">
        <v>8217.19</v>
      </c>
      <c r="D6" s="94"/>
      <c r="E6" s="18"/>
      <c r="F6" s="1"/>
      <c r="G6" s="18"/>
      <c r="H6" s="1"/>
      <c r="I6" s="18"/>
      <c r="J6" s="18"/>
      <c r="K6" s="18"/>
      <c r="L6" s="1"/>
      <c r="M6" s="1"/>
      <c r="N6" s="18">
        <f t="shared" ref="N6:N22" si="0">SUM(B6:M6)</f>
        <v>14155.86</v>
      </c>
    </row>
    <row r="7" spans="1:14" ht="14.25">
      <c r="A7" s="15" t="s">
        <v>11</v>
      </c>
      <c r="B7" s="1">
        <v>2625.8</v>
      </c>
      <c r="C7" s="1">
        <v>3633.26</v>
      </c>
      <c r="D7" s="94"/>
      <c r="E7" s="18"/>
      <c r="F7" s="1"/>
      <c r="G7" s="18"/>
      <c r="H7" s="1"/>
      <c r="I7" s="18"/>
      <c r="J7" s="18"/>
      <c r="K7" s="18"/>
      <c r="L7" s="1"/>
      <c r="M7" s="1"/>
      <c r="N7" s="18">
        <f t="shared" si="0"/>
        <v>6259.06</v>
      </c>
    </row>
    <row r="8" spans="1:14" ht="14.25">
      <c r="A8" s="15" t="s">
        <v>12</v>
      </c>
      <c r="B8" s="1">
        <v>234961.17</v>
      </c>
      <c r="C8" s="1">
        <v>325110.02</v>
      </c>
      <c r="D8" s="94"/>
      <c r="E8" s="18"/>
      <c r="F8" s="1"/>
      <c r="G8" s="18"/>
      <c r="H8" s="1"/>
      <c r="I8" s="18"/>
      <c r="J8" s="18"/>
      <c r="K8" s="18"/>
      <c r="L8" s="1"/>
      <c r="M8" s="1"/>
      <c r="N8" s="18">
        <f t="shared" si="0"/>
        <v>560071.19000000006</v>
      </c>
    </row>
    <row r="9" spans="1:14" ht="14.25">
      <c r="A9" s="15" t="s">
        <v>13</v>
      </c>
      <c r="B9" s="1">
        <v>5483.92</v>
      </c>
      <c r="C9" s="1">
        <v>7587.97</v>
      </c>
      <c r="D9" s="94"/>
      <c r="E9" s="18"/>
      <c r="F9" s="1"/>
      <c r="G9" s="18"/>
      <c r="H9" s="1"/>
      <c r="I9" s="18"/>
      <c r="J9" s="18"/>
      <c r="K9" s="18"/>
      <c r="L9" s="1"/>
      <c r="M9" s="1"/>
      <c r="N9" s="18">
        <f t="shared" si="0"/>
        <v>13071.89</v>
      </c>
    </row>
    <row r="10" spans="1:14" ht="14.25">
      <c r="A10" s="15" t="s">
        <v>14</v>
      </c>
      <c r="B10" s="1">
        <v>5568.56</v>
      </c>
      <c r="C10" s="1">
        <v>7705.07</v>
      </c>
      <c r="D10" s="94"/>
      <c r="E10" s="18"/>
      <c r="F10" s="1"/>
      <c r="G10" s="18"/>
      <c r="H10" s="1"/>
      <c r="I10" s="18"/>
      <c r="J10" s="18"/>
      <c r="K10" s="18"/>
      <c r="L10" s="1"/>
      <c r="M10" s="1"/>
      <c r="N10" s="18">
        <f t="shared" si="0"/>
        <v>13273.630000000001</v>
      </c>
    </row>
    <row r="11" spans="1:14" ht="14.25">
      <c r="A11" s="15" t="s">
        <v>15</v>
      </c>
      <c r="B11" s="1">
        <v>116.78</v>
      </c>
      <c r="C11" s="1">
        <v>161.59</v>
      </c>
      <c r="D11" s="94"/>
      <c r="E11" s="18"/>
      <c r="F11" s="1"/>
      <c r="G11" s="18"/>
      <c r="H11" s="1"/>
      <c r="I11" s="18"/>
      <c r="J11" s="18"/>
      <c r="K11" s="18"/>
      <c r="L11" s="1"/>
      <c r="M11" s="1"/>
      <c r="N11" s="18">
        <f t="shared" si="0"/>
        <v>278.37</v>
      </c>
    </row>
    <row r="12" spans="1:14" ht="14.25">
      <c r="A12" s="15" t="s">
        <v>16</v>
      </c>
      <c r="B12" s="1">
        <v>175.8</v>
      </c>
      <c r="C12" s="1">
        <v>243.24</v>
      </c>
      <c r="D12" s="94"/>
      <c r="E12" s="18"/>
      <c r="F12" s="1"/>
      <c r="G12" s="18"/>
      <c r="H12" s="1"/>
      <c r="I12" s="18"/>
      <c r="J12" s="18"/>
      <c r="K12" s="18"/>
      <c r="L12" s="1"/>
      <c r="M12" s="1"/>
      <c r="N12" s="18">
        <f t="shared" si="0"/>
        <v>419.04</v>
      </c>
    </row>
    <row r="13" spans="1:14" ht="14.25">
      <c r="A13" s="15" t="s">
        <v>17</v>
      </c>
      <c r="B13" s="1">
        <v>1719.38</v>
      </c>
      <c r="C13" s="1">
        <v>2379.0700000000002</v>
      </c>
      <c r="D13" s="94"/>
      <c r="E13" s="18"/>
      <c r="F13" s="1"/>
      <c r="G13" s="18"/>
      <c r="H13" s="1"/>
      <c r="I13" s="18"/>
      <c r="J13" s="18"/>
      <c r="K13" s="18"/>
      <c r="L13" s="1"/>
      <c r="M13" s="1"/>
      <c r="N13" s="18">
        <f t="shared" si="0"/>
        <v>4098.4500000000007</v>
      </c>
    </row>
    <row r="14" spans="1:14" ht="14.25">
      <c r="A14" s="15" t="s">
        <v>18</v>
      </c>
      <c r="B14" s="1">
        <v>575.55999999999995</v>
      </c>
      <c r="C14" s="1">
        <v>796.39</v>
      </c>
      <c r="D14" s="94"/>
      <c r="E14" s="18"/>
      <c r="F14" s="1"/>
      <c r="G14" s="18"/>
      <c r="H14" s="1"/>
      <c r="I14" s="18"/>
      <c r="J14" s="18"/>
      <c r="K14" s="18"/>
      <c r="L14" s="1"/>
      <c r="M14" s="1"/>
      <c r="N14" s="18">
        <f t="shared" si="0"/>
        <v>1371.9499999999998</v>
      </c>
    </row>
    <row r="15" spans="1:14" ht="14.25">
      <c r="A15" s="15" t="s">
        <v>19</v>
      </c>
      <c r="B15" s="1">
        <v>447.84</v>
      </c>
      <c r="C15" s="1">
        <v>619.66</v>
      </c>
      <c r="D15" s="94"/>
      <c r="E15" s="18"/>
      <c r="F15" s="1"/>
      <c r="G15" s="18"/>
      <c r="H15" s="1"/>
      <c r="I15" s="18"/>
      <c r="J15" s="18"/>
      <c r="K15" s="18"/>
      <c r="L15" s="1"/>
      <c r="M15" s="1"/>
      <c r="N15" s="18">
        <f t="shared" si="0"/>
        <v>1067.5</v>
      </c>
    </row>
    <row r="16" spans="1:14" ht="14.25">
      <c r="A16" s="15" t="s">
        <v>20</v>
      </c>
      <c r="B16" s="1">
        <v>6348.03</v>
      </c>
      <c r="C16" s="1">
        <v>8783.61</v>
      </c>
      <c r="D16" s="94"/>
      <c r="E16" s="18"/>
      <c r="F16" s="1"/>
      <c r="G16" s="18"/>
      <c r="H16" s="1"/>
      <c r="I16" s="18"/>
      <c r="J16" s="18"/>
      <c r="K16" s="18"/>
      <c r="L16" s="1"/>
      <c r="M16" s="1"/>
      <c r="N16" s="18">
        <f t="shared" si="0"/>
        <v>15131.64</v>
      </c>
    </row>
    <row r="17" spans="1:14" ht="14.25">
      <c r="A17" s="15" t="s">
        <v>21</v>
      </c>
      <c r="B17" s="1">
        <v>451.2</v>
      </c>
      <c r="C17" s="1">
        <v>624.30999999999995</v>
      </c>
      <c r="D17" s="94"/>
      <c r="E17" s="18"/>
      <c r="F17" s="1"/>
      <c r="G17" s="18"/>
      <c r="H17" s="1"/>
      <c r="I17" s="18"/>
      <c r="J17" s="18"/>
      <c r="K17" s="18"/>
      <c r="L17" s="1"/>
      <c r="M17" s="1"/>
      <c r="N17" s="18">
        <f t="shared" si="0"/>
        <v>1075.51</v>
      </c>
    </row>
    <row r="18" spans="1:14" ht="14.25">
      <c r="A18" s="15" t="s">
        <v>22</v>
      </c>
      <c r="B18" s="1">
        <v>5019.1899999999996</v>
      </c>
      <c r="C18" s="1">
        <v>6944.94</v>
      </c>
      <c r="D18" s="94"/>
      <c r="E18" s="18"/>
      <c r="F18" s="1"/>
      <c r="G18" s="18"/>
      <c r="H18" s="1"/>
      <c r="I18" s="18"/>
      <c r="J18" s="18"/>
      <c r="K18" s="18"/>
      <c r="L18" s="1"/>
      <c r="M18" s="1"/>
      <c r="N18" s="18">
        <f t="shared" si="0"/>
        <v>11964.13</v>
      </c>
    </row>
    <row r="19" spans="1:14" ht="14.25">
      <c r="A19" s="15" t="s">
        <v>23</v>
      </c>
      <c r="B19" s="1">
        <v>703.57</v>
      </c>
      <c r="C19" s="1">
        <v>973.51</v>
      </c>
      <c r="D19" s="94"/>
      <c r="E19" s="18"/>
      <c r="F19" s="1"/>
      <c r="G19" s="18"/>
      <c r="H19" s="1"/>
      <c r="I19" s="18"/>
      <c r="J19" s="18"/>
      <c r="K19" s="18"/>
      <c r="L19" s="1"/>
      <c r="M19" s="1"/>
      <c r="N19" s="18">
        <f t="shared" si="0"/>
        <v>1677.08</v>
      </c>
    </row>
    <row r="20" spans="1:14" ht="14.25">
      <c r="A20" s="15" t="s">
        <v>24</v>
      </c>
      <c r="B20" s="1">
        <v>428.17</v>
      </c>
      <c r="C20" s="1">
        <v>592.44000000000005</v>
      </c>
      <c r="D20" s="94"/>
      <c r="E20" s="18"/>
      <c r="F20" s="1"/>
      <c r="G20" s="18"/>
      <c r="H20" s="1"/>
      <c r="I20" s="18"/>
      <c r="J20" s="18"/>
      <c r="K20" s="18"/>
      <c r="L20" s="1"/>
      <c r="M20" s="1"/>
      <c r="N20" s="18">
        <f t="shared" si="0"/>
        <v>1020.6100000000001</v>
      </c>
    </row>
    <row r="21" spans="1:14" ht="14.25">
      <c r="A21" s="15" t="s">
        <v>25</v>
      </c>
      <c r="B21" s="1">
        <v>49847.56</v>
      </c>
      <c r="C21" s="1">
        <v>68972.84</v>
      </c>
      <c r="D21" s="94"/>
      <c r="E21" s="18"/>
      <c r="F21" s="1"/>
      <c r="G21" s="18"/>
      <c r="H21" s="1"/>
      <c r="I21" s="18"/>
      <c r="J21" s="18"/>
      <c r="K21" s="18"/>
      <c r="L21" s="1"/>
      <c r="M21" s="1"/>
      <c r="N21" s="18">
        <f t="shared" si="0"/>
        <v>118820.4</v>
      </c>
    </row>
    <row r="22" spans="1:14" ht="14.25">
      <c r="A22" s="15" t="s">
        <v>26</v>
      </c>
      <c r="B22" s="1">
        <v>982.23</v>
      </c>
      <c r="C22" s="1">
        <v>1359.09</v>
      </c>
      <c r="D22" s="94"/>
      <c r="E22" s="18"/>
      <c r="F22" s="18"/>
      <c r="G22" s="18"/>
      <c r="H22" s="1"/>
      <c r="I22" s="18"/>
      <c r="J22" s="18"/>
      <c r="K22" s="18"/>
      <c r="L22" s="1"/>
      <c r="M22" s="1"/>
      <c r="N22" s="18">
        <f t="shared" si="0"/>
        <v>2341.3199999999997</v>
      </c>
    </row>
    <row r="23" spans="1:14" ht="14.25">
      <c r="A23" s="15"/>
      <c r="B23" s="18"/>
      <c r="C23" s="18"/>
      <c r="D23" s="18"/>
      <c r="E23" s="18"/>
      <c r="F23" s="18"/>
      <c r="G23" s="18"/>
      <c r="H23" s="18"/>
      <c r="I23" s="18"/>
      <c r="J23" s="54"/>
      <c r="K23" s="18"/>
      <c r="L23" s="18"/>
      <c r="M23" s="18"/>
      <c r="N23" s="18"/>
    </row>
    <row r="24" spans="1:14" ht="14.25">
      <c r="A24" s="15" t="s">
        <v>9</v>
      </c>
      <c r="B24" s="55">
        <f t="shared" ref="B24:M24" si="1">SUM(B6:B23)</f>
        <v>321393.43</v>
      </c>
      <c r="C24" s="55">
        <f t="shared" si="1"/>
        <v>444704.2</v>
      </c>
      <c r="D24" s="55">
        <f t="shared" si="1"/>
        <v>0</v>
      </c>
      <c r="E24" s="55">
        <f t="shared" si="1"/>
        <v>0</v>
      </c>
      <c r="F24" s="55">
        <f t="shared" si="1"/>
        <v>0</v>
      </c>
      <c r="G24" s="55">
        <f t="shared" si="1"/>
        <v>0</v>
      </c>
      <c r="H24" s="55">
        <f t="shared" si="1"/>
        <v>0</v>
      </c>
      <c r="I24" s="55">
        <f t="shared" si="1"/>
        <v>0</v>
      </c>
      <c r="J24" s="55">
        <f t="shared" si="1"/>
        <v>0</v>
      </c>
      <c r="K24" s="55">
        <f t="shared" si="1"/>
        <v>0</v>
      </c>
      <c r="L24" s="55">
        <f t="shared" si="1"/>
        <v>0</v>
      </c>
      <c r="M24" s="55">
        <f t="shared" si="1"/>
        <v>0</v>
      </c>
      <c r="N24" s="55">
        <f>SUM(N6:N22)</f>
        <v>766097.63</v>
      </c>
    </row>
    <row r="25" spans="1:14" ht="14.25">
      <c r="A25" s="15"/>
      <c r="B25" s="56"/>
      <c r="C25" s="56"/>
      <c r="D25" s="56"/>
      <c r="E25" s="56"/>
      <c r="F25" s="56"/>
      <c r="G25" s="56"/>
      <c r="H25" s="56"/>
      <c r="I25" s="56"/>
      <c r="J25" s="56" t="s">
        <v>76</v>
      </c>
      <c r="K25" s="56" t="s">
        <v>76</v>
      </c>
      <c r="L25" s="56"/>
      <c r="M25" s="56"/>
      <c r="N25" s="18"/>
    </row>
    <row r="26" spans="1:14" ht="14.25">
      <c r="A26" s="15" t="s">
        <v>52</v>
      </c>
      <c r="B26" s="57">
        <v>3738475.73</v>
      </c>
      <c r="C26" s="57">
        <v>4773627.96</v>
      </c>
      <c r="D26" s="57"/>
      <c r="E26" s="57"/>
      <c r="F26" s="57"/>
      <c r="G26" s="104"/>
      <c r="H26" s="57"/>
      <c r="I26" s="57"/>
      <c r="J26" s="57"/>
      <c r="K26" s="57"/>
      <c r="L26" s="57"/>
      <c r="M26" s="57"/>
      <c r="N26" s="18">
        <f>SUM(B26:M26)</f>
        <v>8512103.6899999995</v>
      </c>
    </row>
    <row r="27" spans="1:14" ht="14.25">
      <c r="A27" s="15" t="s">
        <v>53</v>
      </c>
      <c r="B27" s="57">
        <v>96462.31</v>
      </c>
      <c r="C27" s="57">
        <v>134138.63</v>
      </c>
      <c r="D27" s="57"/>
      <c r="E27" s="57"/>
      <c r="F27" s="57"/>
      <c r="G27" s="57"/>
      <c r="H27" s="57"/>
      <c r="I27" s="57"/>
      <c r="J27" s="57"/>
      <c r="K27" s="57"/>
      <c r="L27" s="57"/>
      <c r="M27" s="57"/>
      <c r="N27" s="18">
        <f>SUM(B27:M27)</f>
        <v>230600.94</v>
      </c>
    </row>
    <row r="28" spans="1:14" ht="14.25">
      <c r="A28" s="15"/>
      <c r="B28" s="15"/>
      <c r="C28" s="15"/>
      <c r="D28" s="15"/>
      <c r="E28" s="15"/>
      <c r="F28" s="15"/>
      <c r="G28" s="15"/>
      <c r="H28" s="15"/>
      <c r="I28" s="15"/>
      <c r="J28" s="15"/>
      <c r="K28" s="15"/>
      <c r="L28" s="15"/>
      <c r="M28" s="15"/>
      <c r="N28" s="18"/>
    </row>
    <row r="29" spans="1:14" ht="15" thickBot="1">
      <c r="A29" s="15" t="s">
        <v>54</v>
      </c>
      <c r="B29" s="58">
        <f>SUM(B24:B27)</f>
        <v>4156331.47</v>
      </c>
      <c r="C29" s="58">
        <f t="shared" ref="C29:N29" si="2">SUM(C24:C27)</f>
        <v>5352470.79</v>
      </c>
      <c r="D29" s="58">
        <f t="shared" si="2"/>
        <v>0</v>
      </c>
      <c r="E29" s="58">
        <f t="shared" si="2"/>
        <v>0</v>
      </c>
      <c r="F29" s="58">
        <f t="shared" si="2"/>
        <v>0</v>
      </c>
      <c r="G29" s="58">
        <f>SUM(G24:G27)</f>
        <v>0</v>
      </c>
      <c r="H29" s="58">
        <f t="shared" si="2"/>
        <v>0</v>
      </c>
      <c r="I29" s="58">
        <f t="shared" si="2"/>
        <v>0</v>
      </c>
      <c r="J29" s="58">
        <f t="shared" si="2"/>
        <v>0</v>
      </c>
      <c r="K29" s="58">
        <f t="shared" si="2"/>
        <v>0</v>
      </c>
      <c r="L29" s="58">
        <f t="shared" si="2"/>
        <v>0</v>
      </c>
      <c r="M29" s="58">
        <f t="shared" si="2"/>
        <v>0</v>
      </c>
      <c r="N29" s="58">
        <f t="shared" si="2"/>
        <v>9508802.2599999998</v>
      </c>
    </row>
    <row r="30" spans="1:14" ht="15" thickTop="1">
      <c r="A30" s="15"/>
      <c r="B30" s="15"/>
      <c r="C30" s="15"/>
      <c r="D30" s="15"/>
      <c r="E30" s="15"/>
      <c r="F30" s="15"/>
      <c r="G30" s="15"/>
      <c r="H30" s="15"/>
      <c r="I30" s="15"/>
      <c r="J30" s="15"/>
      <c r="K30" s="15"/>
      <c r="L30" s="15"/>
      <c r="M30" s="15"/>
      <c r="N30" s="18"/>
    </row>
    <row r="31" spans="1:14" ht="14.25">
      <c r="A31" s="15" t="s">
        <v>55</v>
      </c>
      <c r="B31" s="18">
        <v>0</v>
      </c>
      <c r="C31" s="96">
        <v>0</v>
      </c>
      <c r="D31" s="18"/>
      <c r="E31" s="18"/>
      <c r="F31" s="96"/>
      <c r="G31" s="18"/>
      <c r="H31" s="18"/>
      <c r="I31" s="18"/>
      <c r="J31" s="18"/>
      <c r="K31" s="18"/>
      <c r="L31" s="18"/>
      <c r="M31" s="18"/>
      <c r="N31" s="18">
        <f t="shared" ref="N31:N37" si="3">SUM(B31:M31)</f>
        <v>0</v>
      </c>
    </row>
    <row r="32" spans="1:14" ht="14.25">
      <c r="A32" s="15"/>
      <c r="B32" s="18"/>
      <c r="C32" s="96"/>
      <c r="D32" s="18"/>
      <c r="E32" s="18"/>
      <c r="F32" s="18"/>
      <c r="G32" s="18"/>
      <c r="H32" s="18"/>
      <c r="I32" s="18"/>
      <c r="J32" s="18"/>
      <c r="K32" s="18"/>
      <c r="L32" s="18"/>
      <c r="M32" s="18"/>
      <c r="N32" s="18"/>
    </row>
    <row r="33" spans="1:14" ht="15">
      <c r="A33" s="15" t="s">
        <v>140</v>
      </c>
      <c r="B33" s="15"/>
      <c r="C33" s="15"/>
      <c r="D33" s="15"/>
      <c r="E33" s="15"/>
      <c r="F33" s="15"/>
      <c r="G33" s="15"/>
      <c r="H33" s="15"/>
      <c r="I33" s="15"/>
      <c r="J33" s="15"/>
      <c r="K33" s="15"/>
      <c r="L33" s="15"/>
      <c r="M33" s="15"/>
      <c r="N33" s="18"/>
    </row>
    <row r="34" spans="1:14" ht="14.25">
      <c r="A34" s="15" t="s">
        <v>139</v>
      </c>
      <c r="B34" s="59">
        <v>864392.56</v>
      </c>
      <c r="C34" s="59">
        <v>746018.07</v>
      </c>
      <c r="D34" s="59"/>
      <c r="E34" s="59"/>
      <c r="F34" s="59"/>
      <c r="G34" s="59"/>
      <c r="H34" s="59"/>
      <c r="I34" s="59"/>
      <c r="J34" s="59"/>
      <c r="K34" s="59"/>
      <c r="L34" s="59"/>
      <c r="M34" s="19"/>
      <c r="N34" s="18">
        <f>SUM(B34:M34)</f>
        <v>1610410.63</v>
      </c>
    </row>
    <row r="35" spans="1:14" ht="14.25">
      <c r="A35" s="15" t="s">
        <v>71</v>
      </c>
      <c r="B35" s="59">
        <v>717509.59</v>
      </c>
      <c r="C35" s="59">
        <v>666979.49</v>
      </c>
      <c r="D35" s="59"/>
      <c r="E35" s="59"/>
      <c r="F35" s="59"/>
      <c r="G35" s="59"/>
      <c r="H35" s="59"/>
      <c r="I35" s="59"/>
      <c r="J35" s="59"/>
      <c r="K35" s="59"/>
      <c r="L35" s="59"/>
      <c r="M35" s="59"/>
      <c r="N35" s="18">
        <f t="shared" si="3"/>
        <v>1384489.08</v>
      </c>
    </row>
    <row r="36" spans="1:14" ht="14.25">
      <c r="A36" s="15" t="s">
        <v>72</v>
      </c>
      <c r="B36" s="59">
        <v>255002.91</v>
      </c>
      <c r="C36" s="59">
        <v>201896.03</v>
      </c>
      <c r="D36" s="59"/>
      <c r="E36" s="59"/>
      <c r="F36" s="59"/>
      <c r="G36" s="59"/>
      <c r="H36" s="59"/>
      <c r="I36" s="59"/>
      <c r="J36" s="59"/>
      <c r="K36" s="59"/>
      <c r="L36" s="59"/>
      <c r="M36" s="59"/>
      <c r="N36" s="18">
        <f t="shared" si="3"/>
        <v>456898.94</v>
      </c>
    </row>
    <row r="37" spans="1:14" ht="14.25">
      <c r="A37" s="15" t="s">
        <v>73</v>
      </c>
      <c r="B37" s="60">
        <v>2321647.54</v>
      </c>
      <c r="C37" s="60">
        <v>2219882.23</v>
      </c>
      <c r="D37" s="60"/>
      <c r="E37" s="60"/>
      <c r="F37" s="60"/>
      <c r="G37" s="60"/>
      <c r="H37" s="60"/>
      <c r="I37" s="60"/>
      <c r="J37" s="60"/>
      <c r="K37" s="60"/>
      <c r="L37" s="60"/>
      <c r="M37" s="60"/>
      <c r="N37" s="20">
        <f t="shared" si="3"/>
        <v>4541529.7699999996</v>
      </c>
    </row>
    <row r="38" spans="1:14" ht="14.25">
      <c r="A38" s="15" t="s">
        <v>48</v>
      </c>
      <c r="B38" s="61">
        <f t="shared" ref="B38:N38" si="4">SUM(B34:B37)</f>
        <v>4158552.5999999996</v>
      </c>
      <c r="C38" s="61">
        <f t="shared" si="4"/>
        <v>3834775.8200000003</v>
      </c>
      <c r="D38" s="61">
        <f t="shared" si="4"/>
        <v>0</v>
      </c>
      <c r="E38" s="61">
        <f t="shared" si="4"/>
        <v>0</v>
      </c>
      <c r="F38" s="61">
        <f t="shared" si="4"/>
        <v>0</v>
      </c>
      <c r="G38" s="61">
        <f t="shared" si="4"/>
        <v>0</v>
      </c>
      <c r="H38" s="61">
        <f t="shared" si="4"/>
        <v>0</v>
      </c>
      <c r="I38" s="61">
        <f t="shared" si="4"/>
        <v>0</v>
      </c>
      <c r="J38" s="61">
        <f t="shared" si="4"/>
        <v>0</v>
      </c>
      <c r="K38" s="61">
        <f t="shared" si="4"/>
        <v>0</v>
      </c>
      <c r="L38" s="61">
        <f t="shared" si="4"/>
        <v>0</v>
      </c>
      <c r="M38" s="61">
        <f t="shared" si="4"/>
        <v>0</v>
      </c>
      <c r="N38" s="62">
        <f t="shared" si="4"/>
        <v>7993328.4199999999</v>
      </c>
    </row>
    <row r="39" spans="1:14" ht="14.25">
      <c r="A39" s="15"/>
      <c r="B39" s="15"/>
      <c r="C39" s="15"/>
      <c r="D39" s="15"/>
      <c r="E39" s="15"/>
      <c r="F39" s="15"/>
      <c r="G39" s="15"/>
      <c r="H39" s="15"/>
      <c r="I39" s="15"/>
      <c r="J39" s="15"/>
      <c r="K39" s="15"/>
      <c r="L39" s="59"/>
      <c r="M39" s="15"/>
      <c r="N39" s="15"/>
    </row>
    <row r="40" spans="1:14" ht="15">
      <c r="A40" s="15" t="s">
        <v>141</v>
      </c>
      <c r="B40" s="19" t="s">
        <v>76</v>
      </c>
      <c r="C40" s="59"/>
      <c r="D40" s="59"/>
      <c r="E40" s="57"/>
      <c r="F40" s="59"/>
      <c r="G40" s="59"/>
      <c r="H40" s="59"/>
      <c r="I40" s="59"/>
      <c r="J40" s="59"/>
      <c r="K40" s="59"/>
      <c r="L40" s="59"/>
      <c r="M40" s="59"/>
      <c r="N40" s="15"/>
    </row>
    <row r="41" spans="1:14" ht="14.25">
      <c r="A41" s="15" t="s">
        <v>139</v>
      </c>
      <c r="B41" s="59">
        <v>5402453.5</v>
      </c>
      <c r="C41" s="59">
        <v>4662612.9800000004</v>
      </c>
      <c r="D41" s="59"/>
      <c r="E41" s="59"/>
      <c r="F41" s="59"/>
      <c r="G41" s="59"/>
      <c r="H41" s="59"/>
      <c r="I41" s="59"/>
      <c r="J41" s="59"/>
      <c r="K41" s="59"/>
      <c r="L41" s="59"/>
      <c r="M41" s="59"/>
      <c r="N41" s="59">
        <f>SUM(B41:M41)</f>
        <v>10065066.48</v>
      </c>
    </row>
    <row r="42" spans="1:14" ht="14.25">
      <c r="A42" s="15" t="s">
        <v>56</v>
      </c>
      <c r="B42" s="59">
        <v>1025013.6884</v>
      </c>
      <c r="C42" s="59">
        <v>952827.62919999822</v>
      </c>
      <c r="D42" s="59"/>
      <c r="E42" s="59"/>
      <c r="F42" s="59"/>
      <c r="G42" s="59"/>
      <c r="H42" s="59"/>
      <c r="I42" s="59"/>
      <c r="J42" s="59"/>
      <c r="K42" s="59"/>
      <c r="L42" s="59"/>
      <c r="M42" s="59"/>
      <c r="N42" s="59">
        <f>SUM(B42:M42)</f>
        <v>1977841.3175999983</v>
      </c>
    </row>
    <row r="43" spans="1:14" ht="14.25">
      <c r="A43" s="15" t="s">
        <v>57</v>
      </c>
      <c r="B43" s="59">
        <v>196155.90160000001</v>
      </c>
      <c r="C43" s="59">
        <v>155304.49910000034</v>
      </c>
      <c r="D43" s="59"/>
      <c r="E43" s="59"/>
      <c r="F43" s="59"/>
      <c r="G43" s="59"/>
      <c r="H43" s="59"/>
      <c r="I43" s="59"/>
      <c r="J43" s="59"/>
      <c r="K43" s="59"/>
      <c r="L43" s="59"/>
      <c r="M43" s="59"/>
      <c r="N43" s="59">
        <f>SUM(B43:M43)</f>
        <v>351460.40070000035</v>
      </c>
    </row>
    <row r="44" spans="1:14" ht="14.25">
      <c r="A44" s="15" t="s">
        <v>58</v>
      </c>
      <c r="B44" s="60">
        <v>644902.09400000004</v>
      </c>
      <c r="C44" s="60">
        <v>616633.95699999982</v>
      </c>
      <c r="D44" s="60"/>
      <c r="E44" s="60"/>
      <c r="F44" s="60"/>
      <c r="G44" s="60"/>
      <c r="H44" s="60"/>
      <c r="I44" s="60"/>
      <c r="J44" s="60"/>
      <c r="K44" s="60"/>
      <c r="L44" s="60"/>
      <c r="M44" s="60"/>
      <c r="N44" s="60">
        <f>SUM(B44:M44)</f>
        <v>1261536.051</v>
      </c>
    </row>
    <row r="45" spans="1:14" ht="14.25">
      <c r="A45" s="15"/>
      <c r="B45" s="59">
        <f>SUM(B41:B44)</f>
        <v>7268525.1840000004</v>
      </c>
      <c r="C45" s="59">
        <f>SUM(C41:C44)</f>
        <v>6387379.065299999</v>
      </c>
      <c r="D45" s="59">
        <f t="shared" ref="D45:N45" si="5">SUM(D41:D44)</f>
        <v>0</v>
      </c>
      <c r="E45" s="59">
        <f t="shared" si="5"/>
        <v>0</v>
      </c>
      <c r="F45" s="59">
        <f t="shared" si="5"/>
        <v>0</v>
      </c>
      <c r="G45" s="59">
        <f t="shared" si="5"/>
        <v>0</v>
      </c>
      <c r="H45" s="59">
        <f>SUM(H41:H44)</f>
        <v>0</v>
      </c>
      <c r="I45" s="59">
        <f t="shared" si="5"/>
        <v>0</v>
      </c>
      <c r="J45" s="59">
        <f t="shared" si="5"/>
        <v>0</v>
      </c>
      <c r="K45" s="59">
        <f t="shared" si="5"/>
        <v>0</v>
      </c>
      <c r="L45" s="59">
        <f t="shared" si="5"/>
        <v>0</v>
      </c>
      <c r="M45" s="59">
        <f t="shared" si="5"/>
        <v>0</v>
      </c>
      <c r="N45" s="59">
        <f t="shared" si="5"/>
        <v>13655904.249299999</v>
      </c>
    </row>
    <row r="46" spans="1:14">
      <c r="B46" s="63"/>
    </row>
    <row r="47" spans="1:14">
      <c r="B47" s="63"/>
    </row>
  </sheetData>
  <printOptions horizontalCentered="1"/>
  <pageMargins left="0" right="0" top="0.5" bottom="0.5" header="0.5" footer="0.5"/>
  <pageSetup paperSize="5" scale="5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O26"/>
  <sheetViews>
    <sheetView zoomScale="115" zoomScaleNormal="115" workbookViewId="0">
      <pane xSplit="1" topLeftCell="B1" activePane="topRight" state="frozen"/>
      <selection pane="topRight"/>
    </sheetView>
  </sheetViews>
  <sheetFormatPr defaultRowHeight="12.75"/>
  <cols>
    <col min="1" max="1" width="14.42578125" style="14" customWidth="1"/>
    <col min="2" max="2" width="21.140625" style="14" customWidth="1"/>
    <col min="3" max="3" width="16.85546875" style="14" bestFit="1" customWidth="1"/>
    <col min="4" max="4" width="20.85546875" style="14" bestFit="1" customWidth="1"/>
    <col min="5" max="5" width="19.5703125" style="14" bestFit="1" customWidth="1"/>
    <col min="6" max="6" width="16.85546875" style="14" bestFit="1" customWidth="1"/>
    <col min="7" max="7" width="20.85546875" style="14" bestFit="1" customWidth="1"/>
    <col min="8" max="9" width="16.85546875" style="14" bestFit="1" customWidth="1"/>
    <col min="10" max="11" width="20.85546875" style="14" bestFit="1" customWidth="1"/>
    <col min="12" max="12" width="19.5703125" style="14" bestFit="1" customWidth="1"/>
    <col min="13" max="14" width="20.85546875" style="14" bestFit="1" customWidth="1"/>
    <col min="15" max="256" width="9.140625" style="14"/>
    <col min="257" max="257" width="14.42578125" style="14" customWidth="1"/>
    <col min="258" max="258" width="14" style="14" bestFit="1" customWidth="1"/>
    <col min="259" max="259" width="12.85546875" style="14" bestFit="1" customWidth="1"/>
    <col min="260" max="260" width="14" style="14" bestFit="1" customWidth="1"/>
    <col min="261" max="262" width="12.85546875" style="14" bestFit="1" customWidth="1"/>
    <col min="263" max="263" width="14" style="14" bestFit="1" customWidth="1"/>
    <col min="264" max="265" width="12.85546875" style="14" bestFit="1" customWidth="1"/>
    <col min="266" max="266" width="14" style="14" bestFit="1" customWidth="1"/>
    <col min="267" max="268" width="12.85546875" style="14" bestFit="1" customWidth="1"/>
    <col min="269" max="269" width="14" style="14" bestFit="1" customWidth="1"/>
    <col min="270" max="270" width="14.42578125" style="14" bestFit="1" customWidth="1"/>
    <col min="271" max="512" width="9.140625" style="14"/>
    <col min="513" max="513" width="14.42578125" style="14" customWidth="1"/>
    <col min="514" max="514" width="14" style="14" bestFit="1" customWidth="1"/>
    <col min="515" max="515" width="12.85546875" style="14" bestFit="1" customWidth="1"/>
    <col min="516" max="516" width="14" style="14" bestFit="1" customWidth="1"/>
    <col min="517" max="518" width="12.85546875" style="14" bestFit="1" customWidth="1"/>
    <col min="519" max="519" width="14" style="14" bestFit="1" customWidth="1"/>
    <col min="520" max="521" width="12.85546875" style="14" bestFit="1" customWidth="1"/>
    <col min="522" max="522" width="14" style="14" bestFit="1" customWidth="1"/>
    <col min="523" max="524" width="12.85546875" style="14" bestFit="1" customWidth="1"/>
    <col min="525" max="525" width="14" style="14" bestFit="1" customWidth="1"/>
    <col min="526" max="526" width="14.42578125" style="14" bestFit="1" customWidth="1"/>
    <col min="527" max="768" width="9.140625" style="14"/>
    <col min="769" max="769" width="14.42578125" style="14" customWidth="1"/>
    <col min="770" max="770" width="14" style="14" bestFit="1" customWidth="1"/>
    <col min="771" max="771" width="12.85546875" style="14" bestFit="1" customWidth="1"/>
    <col min="772" max="772" width="14" style="14" bestFit="1" customWidth="1"/>
    <col min="773" max="774" width="12.85546875" style="14" bestFit="1" customWidth="1"/>
    <col min="775" max="775" width="14" style="14" bestFit="1" customWidth="1"/>
    <col min="776" max="777" width="12.85546875" style="14" bestFit="1" customWidth="1"/>
    <col min="778" max="778" width="14" style="14" bestFit="1" customWidth="1"/>
    <col min="779" max="780" width="12.85546875" style="14" bestFit="1" customWidth="1"/>
    <col min="781" max="781" width="14" style="14" bestFit="1" customWidth="1"/>
    <col min="782" max="782" width="14.42578125" style="14" bestFit="1" customWidth="1"/>
    <col min="783" max="1024" width="9.140625" style="14"/>
    <col min="1025" max="1025" width="14.42578125" style="14" customWidth="1"/>
    <col min="1026" max="1026" width="14" style="14" bestFit="1" customWidth="1"/>
    <col min="1027" max="1027" width="12.85546875" style="14" bestFit="1" customWidth="1"/>
    <col min="1028" max="1028" width="14" style="14" bestFit="1" customWidth="1"/>
    <col min="1029" max="1030" width="12.85546875" style="14" bestFit="1" customWidth="1"/>
    <col min="1031" max="1031" width="14" style="14" bestFit="1" customWidth="1"/>
    <col min="1032" max="1033" width="12.85546875" style="14" bestFit="1" customWidth="1"/>
    <col min="1034" max="1034" width="14" style="14" bestFit="1" customWidth="1"/>
    <col min="1035" max="1036" width="12.85546875" style="14" bestFit="1" customWidth="1"/>
    <col min="1037" max="1037" width="14" style="14" bestFit="1" customWidth="1"/>
    <col min="1038" max="1038" width="14.42578125" style="14" bestFit="1" customWidth="1"/>
    <col min="1039" max="1280" width="9.140625" style="14"/>
    <col min="1281" max="1281" width="14.42578125" style="14" customWidth="1"/>
    <col min="1282" max="1282" width="14" style="14" bestFit="1" customWidth="1"/>
    <col min="1283" max="1283" width="12.85546875" style="14" bestFit="1" customWidth="1"/>
    <col min="1284" max="1284" width="14" style="14" bestFit="1" customWidth="1"/>
    <col min="1285" max="1286" width="12.85546875" style="14" bestFit="1" customWidth="1"/>
    <col min="1287" max="1287" width="14" style="14" bestFit="1" customWidth="1"/>
    <col min="1288" max="1289" width="12.85546875" style="14" bestFit="1" customWidth="1"/>
    <col min="1290" max="1290" width="14" style="14" bestFit="1" customWidth="1"/>
    <col min="1291" max="1292" width="12.85546875" style="14" bestFit="1" customWidth="1"/>
    <col min="1293" max="1293" width="14" style="14" bestFit="1" customWidth="1"/>
    <col min="1294" max="1294" width="14.42578125" style="14" bestFit="1" customWidth="1"/>
    <col min="1295" max="1536" width="9.140625" style="14"/>
    <col min="1537" max="1537" width="14.42578125" style="14" customWidth="1"/>
    <col min="1538" max="1538" width="14" style="14" bestFit="1" customWidth="1"/>
    <col min="1539" max="1539" width="12.85546875" style="14" bestFit="1" customWidth="1"/>
    <col min="1540" max="1540" width="14" style="14" bestFit="1" customWidth="1"/>
    <col min="1541" max="1542" width="12.85546875" style="14" bestFit="1" customWidth="1"/>
    <col min="1543" max="1543" width="14" style="14" bestFit="1" customWidth="1"/>
    <col min="1544" max="1545" width="12.85546875" style="14" bestFit="1" customWidth="1"/>
    <col min="1546" max="1546" width="14" style="14" bestFit="1" customWidth="1"/>
    <col min="1547" max="1548" width="12.85546875" style="14" bestFit="1" customWidth="1"/>
    <col min="1549" max="1549" width="14" style="14" bestFit="1" customWidth="1"/>
    <col min="1550" max="1550" width="14.42578125" style="14" bestFit="1" customWidth="1"/>
    <col min="1551" max="1792" width="9.140625" style="14"/>
    <col min="1793" max="1793" width="14.42578125" style="14" customWidth="1"/>
    <col min="1794" max="1794" width="14" style="14" bestFit="1" customWidth="1"/>
    <col min="1795" max="1795" width="12.85546875" style="14" bestFit="1" customWidth="1"/>
    <col min="1796" max="1796" width="14" style="14" bestFit="1" customWidth="1"/>
    <col min="1797" max="1798" width="12.85546875" style="14" bestFit="1" customWidth="1"/>
    <col min="1799" max="1799" width="14" style="14" bestFit="1" customWidth="1"/>
    <col min="1800" max="1801" width="12.85546875" style="14" bestFit="1" customWidth="1"/>
    <col min="1802" max="1802" width="14" style="14" bestFit="1" customWidth="1"/>
    <col min="1803" max="1804" width="12.85546875" style="14" bestFit="1" customWidth="1"/>
    <col min="1805" max="1805" width="14" style="14" bestFit="1" customWidth="1"/>
    <col min="1806" max="1806" width="14.42578125" style="14" bestFit="1" customWidth="1"/>
    <col min="1807" max="2048" width="9.140625" style="14"/>
    <col min="2049" max="2049" width="14.42578125" style="14" customWidth="1"/>
    <col min="2050" max="2050" width="14" style="14" bestFit="1" customWidth="1"/>
    <col min="2051" max="2051" width="12.85546875" style="14" bestFit="1" customWidth="1"/>
    <col min="2052" max="2052" width="14" style="14" bestFit="1" customWidth="1"/>
    <col min="2053" max="2054" width="12.85546875" style="14" bestFit="1" customWidth="1"/>
    <col min="2055" max="2055" width="14" style="14" bestFit="1" customWidth="1"/>
    <col min="2056" max="2057" width="12.85546875" style="14" bestFit="1" customWidth="1"/>
    <col min="2058" max="2058" width="14" style="14" bestFit="1" customWidth="1"/>
    <col min="2059" max="2060" width="12.85546875" style="14" bestFit="1" customWidth="1"/>
    <col min="2061" max="2061" width="14" style="14" bestFit="1" customWidth="1"/>
    <col min="2062" max="2062" width="14.42578125" style="14" bestFit="1" customWidth="1"/>
    <col min="2063" max="2304" width="9.140625" style="14"/>
    <col min="2305" max="2305" width="14.42578125" style="14" customWidth="1"/>
    <col min="2306" max="2306" width="14" style="14" bestFit="1" customWidth="1"/>
    <col min="2307" max="2307" width="12.85546875" style="14" bestFit="1" customWidth="1"/>
    <col min="2308" max="2308" width="14" style="14" bestFit="1" customWidth="1"/>
    <col min="2309" max="2310" width="12.85546875" style="14" bestFit="1" customWidth="1"/>
    <col min="2311" max="2311" width="14" style="14" bestFit="1" customWidth="1"/>
    <col min="2312" max="2313" width="12.85546875" style="14" bestFit="1" customWidth="1"/>
    <col min="2314" max="2314" width="14" style="14" bestFit="1" customWidth="1"/>
    <col min="2315" max="2316" width="12.85546875" style="14" bestFit="1" customWidth="1"/>
    <col min="2317" max="2317" width="14" style="14" bestFit="1" customWidth="1"/>
    <col min="2318" max="2318" width="14.42578125" style="14" bestFit="1" customWidth="1"/>
    <col min="2319" max="2560" width="9.140625" style="14"/>
    <col min="2561" max="2561" width="14.42578125" style="14" customWidth="1"/>
    <col min="2562" max="2562" width="14" style="14" bestFit="1" customWidth="1"/>
    <col min="2563" max="2563" width="12.85546875" style="14" bestFit="1" customWidth="1"/>
    <col min="2564" max="2564" width="14" style="14" bestFit="1" customWidth="1"/>
    <col min="2565" max="2566" width="12.85546875" style="14" bestFit="1" customWidth="1"/>
    <col min="2567" max="2567" width="14" style="14" bestFit="1" customWidth="1"/>
    <col min="2568" max="2569" width="12.85546875" style="14" bestFit="1" customWidth="1"/>
    <col min="2570" max="2570" width="14" style="14" bestFit="1" customWidth="1"/>
    <col min="2571" max="2572" width="12.85546875" style="14" bestFit="1" customWidth="1"/>
    <col min="2573" max="2573" width="14" style="14" bestFit="1" customWidth="1"/>
    <col min="2574" max="2574" width="14.42578125" style="14" bestFit="1" customWidth="1"/>
    <col min="2575" max="2816" width="9.140625" style="14"/>
    <col min="2817" max="2817" width="14.42578125" style="14" customWidth="1"/>
    <col min="2818" max="2818" width="14" style="14" bestFit="1" customWidth="1"/>
    <col min="2819" max="2819" width="12.85546875" style="14" bestFit="1" customWidth="1"/>
    <col min="2820" max="2820" width="14" style="14" bestFit="1" customWidth="1"/>
    <col min="2821" max="2822" width="12.85546875" style="14" bestFit="1" customWidth="1"/>
    <col min="2823" max="2823" width="14" style="14" bestFit="1" customWidth="1"/>
    <col min="2824" max="2825" width="12.85546875" style="14" bestFit="1" customWidth="1"/>
    <col min="2826" max="2826" width="14" style="14" bestFit="1" customWidth="1"/>
    <col min="2827" max="2828" width="12.85546875" style="14" bestFit="1" customWidth="1"/>
    <col min="2829" max="2829" width="14" style="14" bestFit="1" customWidth="1"/>
    <col min="2830" max="2830" width="14.42578125" style="14" bestFit="1" customWidth="1"/>
    <col min="2831" max="3072" width="9.140625" style="14"/>
    <col min="3073" max="3073" width="14.42578125" style="14" customWidth="1"/>
    <col min="3074" max="3074" width="14" style="14" bestFit="1" customWidth="1"/>
    <col min="3075" max="3075" width="12.85546875" style="14" bestFit="1" customWidth="1"/>
    <col min="3076" max="3076" width="14" style="14" bestFit="1" customWidth="1"/>
    <col min="3077" max="3078" width="12.85546875" style="14" bestFit="1" customWidth="1"/>
    <col min="3079" max="3079" width="14" style="14" bestFit="1" customWidth="1"/>
    <col min="3080" max="3081" width="12.85546875" style="14" bestFit="1" customWidth="1"/>
    <col min="3082" max="3082" width="14" style="14" bestFit="1" customWidth="1"/>
    <col min="3083" max="3084" width="12.85546875" style="14" bestFit="1" customWidth="1"/>
    <col min="3085" max="3085" width="14" style="14" bestFit="1" customWidth="1"/>
    <col min="3086" max="3086" width="14.42578125" style="14" bestFit="1" customWidth="1"/>
    <col min="3087" max="3328" width="9.140625" style="14"/>
    <col min="3329" max="3329" width="14.42578125" style="14" customWidth="1"/>
    <col min="3330" max="3330" width="14" style="14" bestFit="1" customWidth="1"/>
    <col min="3331" max="3331" width="12.85546875" style="14" bestFit="1" customWidth="1"/>
    <col min="3332" max="3332" width="14" style="14" bestFit="1" customWidth="1"/>
    <col min="3333" max="3334" width="12.85546875" style="14" bestFit="1" customWidth="1"/>
    <col min="3335" max="3335" width="14" style="14" bestFit="1" customWidth="1"/>
    <col min="3336" max="3337" width="12.85546875" style="14" bestFit="1" customWidth="1"/>
    <col min="3338" max="3338" width="14" style="14" bestFit="1" customWidth="1"/>
    <col min="3339" max="3340" width="12.85546875" style="14" bestFit="1" customWidth="1"/>
    <col min="3341" max="3341" width="14" style="14" bestFit="1" customWidth="1"/>
    <col min="3342" max="3342" width="14.42578125" style="14" bestFit="1" customWidth="1"/>
    <col min="3343" max="3584" width="9.140625" style="14"/>
    <col min="3585" max="3585" width="14.42578125" style="14" customWidth="1"/>
    <col min="3586" max="3586" width="14" style="14" bestFit="1" customWidth="1"/>
    <col min="3587" max="3587" width="12.85546875" style="14" bestFit="1" customWidth="1"/>
    <col min="3588" max="3588" width="14" style="14" bestFit="1" customWidth="1"/>
    <col min="3589" max="3590" width="12.85546875" style="14" bestFit="1" customWidth="1"/>
    <col min="3591" max="3591" width="14" style="14" bestFit="1" customWidth="1"/>
    <col min="3592" max="3593" width="12.85546875" style="14" bestFit="1" customWidth="1"/>
    <col min="3594" max="3594" width="14" style="14" bestFit="1" customWidth="1"/>
    <col min="3595" max="3596" width="12.85546875" style="14" bestFit="1" customWidth="1"/>
    <col min="3597" max="3597" width="14" style="14" bestFit="1" customWidth="1"/>
    <col min="3598" max="3598" width="14.42578125" style="14" bestFit="1" customWidth="1"/>
    <col min="3599" max="3840" width="9.140625" style="14"/>
    <col min="3841" max="3841" width="14.42578125" style="14" customWidth="1"/>
    <col min="3842" max="3842" width="14" style="14" bestFit="1" customWidth="1"/>
    <col min="3843" max="3843" width="12.85546875" style="14" bestFit="1" customWidth="1"/>
    <col min="3844" max="3844" width="14" style="14" bestFit="1" customWidth="1"/>
    <col min="3845" max="3846" width="12.85546875" style="14" bestFit="1" customWidth="1"/>
    <col min="3847" max="3847" width="14" style="14" bestFit="1" customWidth="1"/>
    <col min="3848" max="3849" width="12.85546875" style="14" bestFit="1" customWidth="1"/>
    <col min="3850" max="3850" width="14" style="14" bestFit="1" customWidth="1"/>
    <col min="3851" max="3852" width="12.85546875" style="14" bestFit="1" customWidth="1"/>
    <col min="3853" max="3853" width="14" style="14" bestFit="1" customWidth="1"/>
    <col min="3854" max="3854" width="14.42578125" style="14" bestFit="1" customWidth="1"/>
    <col min="3855" max="4096" width="9.140625" style="14"/>
    <col min="4097" max="4097" width="14.42578125" style="14" customWidth="1"/>
    <col min="4098" max="4098" width="14" style="14" bestFit="1" customWidth="1"/>
    <col min="4099" max="4099" width="12.85546875" style="14" bestFit="1" customWidth="1"/>
    <col min="4100" max="4100" width="14" style="14" bestFit="1" customWidth="1"/>
    <col min="4101" max="4102" width="12.85546875" style="14" bestFit="1" customWidth="1"/>
    <col min="4103" max="4103" width="14" style="14" bestFit="1" customWidth="1"/>
    <col min="4104" max="4105" width="12.85546875" style="14" bestFit="1" customWidth="1"/>
    <col min="4106" max="4106" width="14" style="14" bestFit="1" customWidth="1"/>
    <col min="4107" max="4108" width="12.85546875" style="14" bestFit="1" customWidth="1"/>
    <col min="4109" max="4109" width="14" style="14" bestFit="1" customWidth="1"/>
    <col min="4110" max="4110" width="14.42578125" style="14" bestFit="1" customWidth="1"/>
    <col min="4111" max="4352" width="9.140625" style="14"/>
    <col min="4353" max="4353" width="14.42578125" style="14" customWidth="1"/>
    <col min="4354" max="4354" width="14" style="14" bestFit="1" customWidth="1"/>
    <col min="4355" max="4355" width="12.85546875" style="14" bestFit="1" customWidth="1"/>
    <col min="4356" max="4356" width="14" style="14" bestFit="1" customWidth="1"/>
    <col min="4357" max="4358" width="12.85546875" style="14" bestFit="1" customWidth="1"/>
    <col min="4359" max="4359" width="14" style="14" bestFit="1" customWidth="1"/>
    <col min="4360" max="4361" width="12.85546875" style="14" bestFit="1" customWidth="1"/>
    <col min="4362" max="4362" width="14" style="14" bestFit="1" customWidth="1"/>
    <col min="4363" max="4364" width="12.85546875" style="14" bestFit="1" customWidth="1"/>
    <col min="4365" max="4365" width="14" style="14" bestFit="1" customWidth="1"/>
    <col min="4366" max="4366" width="14.42578125" style="14" bestFit="1" customWidth="1"/>
    <col min="4367" max="4608" width="9.140625" style="14"/>
    <col min="4609" max="4609" width="14.42578125" style="14" customWidth="1"/>
    <col min="4610" max="4610" width="14" style="14" bestFit="1" customWidth="1"/>
    <col min="4611" max="4611" width="12.85546875" style="14" bestFit="1" customWidth="1"/>
    <col min="4612" max="4612" width="14" style="14" bestFit="1" customWidth="1"/>
    <col min="4613" max="4614" width="12.85546875" style="14" bestFit="1" customWidth="1"/>
    <col min="4615" max="4615" width="14" style="14" bestFit="1" customWidth="1"/>
    <col min="4616" max="4617" width="12.85546875" style="14" bestFit="1" customWidth="1"/>
    <col min="4618" max="4618" width="14" style="14" bestFit="1" customWidth="1"/>
    <col min="4619" max="4620" width="12.85546875" style="14" bestFit="1" customWidth="1"/>
    <col min="4621" max="4621" width="14" style="14" bestFit="1" customWidth="1"/>
    <col min="4622" max="4622" width="14.42578125" style="14" bestFit="1" customWidth="1"/>
    <col min="4623" max="4864" width="9.140625" style="14"/>
    <col min="4865" max="4865" width="14.42578125" style="14" customWidth="1"/>
    <col min="4866" max="4866" width="14" style="14" bestFit="1" customWidth="1"/>
    <col min="4867" max="4867" width="12.85546875" style="14" bestFit="1" customWidth="1"/>
    <col min="4868" max="4868" width="14" style="14" bestFit="1" customWidth="1"/>
    <col min="4869" max="4870" width="12.85546875" style="14" bestFit="1" customWidth="1"/>
    <col min="4871" max="4871" width="14" style="14" bestFit="1" customWidth="1"/>
    <col min="4872" max="4873" width="12.85546875" style="14" bestFit="1" customWidth="1"/>
    <col min="4874" max="4874" width="14" style="14" bestFit="1" customWidth="1"/>
    <col min="4875" max="4876" width="12.85546875" style="14" bestFit="1" customWidth="1"/>
    <col min="4877" max="4877" width="14" style="14" bestFit="1" customWidth="1"/>
    <col min="4878" max="4878" width="14.42578125" style="14" bestFit="1" customWidth="1"/>
    <col min="4879" max="5120" width="9.140625" style="14"/>
    <col min="5121" max="5121" width="14.42578125" style="14" customWidth="1"/>
    <col min="5122" max="5122" width="14" style="14" bestFit="1" customWidth="1"/>
    <col min="5123" max="5123" width="12.85546875" style="14" bestFit="1" customWidth="1"/>
    <col min="5124" max="5124" width="14" style="14" bestFit="1" customWidth="1"/>
    <col min="5125" max="5126" width="12.85546875" style="14" bestFit="1" customWidth="1"/>
    <col min="5127" max="5127" width="14" style="14" bestFit="1" customWidth="1"/>
    <col min="5128" max="5129" width="12.85546875" style="14" bestFit="1" customWidth="1"/>
    <col min="5130" max="5130" width="14" style="14" bestFit="1" customWidth="1"/>
    <col min="5131" max="5132" width="12.85546875" style="14" bestFit="1" customWidth="1"/>
    <col min="5133" max="5133" width="14" style="14" bestFit="1" customWidth="1"/>
    <col min="5134" max="5134" width="14.42578125" style="14" bestFit="1" customWidth="1"/>
    <col min="5135" max="5376" width="9.140625" style="14"/>
    <col min="5377" max="5377" width="14.42578125" style="14" customWidth="1"/>
    <col min="5378" max="5378" width="14" style="14" bestFit="1" customWidth="1"/>
    <col min="5379" max="5379" width="12.85546875" style="14" bestFit="1" customWidth="1"/>
    <col min="5380" max="5380" width="14" style="14" bestFit="1" customWidth="1"/>
    <col min="5381" max="5382" width="12.85546875" style="14" bestFit="1" customWidth="1"/>
    <col min="5383" max="5383" width="14" style="14" bestFit="1" customWidth="1"/>
    <col min="5384" max="5385" width="12.85546875" style="14" bestFit="1" customWidth="1"/>
    <col min="5386" max="5386" width="14" style="14" bestFit="1" customWidth="1"/>
    <col min="5387" max="5388" width="12.85546875" style="14" bestFit="1" customWidth="1"/>
    <col min="5389" max="5389" width="14" style="14" bestFit="1" customWidth="1"/>
    <col min="5390" max="5390" width="14.42578125" style="14" bestFit="1" customWidth="1"/>
    <col min="5391" max="5632" width="9.140625" style="14"/>
    <col min="5633" max="5633" width="14.42578125" style="14" customWidth="1"/>
    <col min="5634" max="5634" width="14" style="14" bestFit="1" customWidth="1"/>
    <col min="5635" max="5635" width="12.85546875" style="14" bestFit="1" customWidth="1"/>
    <col min="5636" max="5636" width="14" style="14" bestFit="1" customWidth="1"/>
    <col min="5637" max="5638" width="12.85546875" style="14" bestFit="1" customWidth="1"/>
    <col min="5639" max="5639" width="14" style="14" bestFit="1" customWidth="1"/>
    <col min="5640" max="5641" width="12.85546875" style="14" bestFit="1" customWidth="1"/>
    <col min="5642" max="5642" width="14" style="14" bestFit="1" customWidth="1"/>
    <col min="5643" max="5644" width="12.85546875" style="14" bestFit="1" customWidth="1"/>
    <col min="5645" max="5645" width="14" style="14" bestFit="1" customWidth="1"/>
    <col min="5646" max="5646" width="14.42578125" style="14" bestFit="1" customWidth="1"/>
    <col min="5647" max="5888" width="9.140625" style="14"/>
    <col min="5889" max="5889" width="14.42578125" style="14" customWidth="1"/>
    <col min="5890" max="5890" width="14" style="14" bestFit="1" customWidth="1"/>
    <col min="5891" max="5891" width="12.85546875" style="14" bestFit="1" customWidth="1"/>
    <col min="5892" max="5892" width="14" style="14" bestFit="1" customWidth="1"/>
    <col min="5893" max="5894" width="12.85546875" style="14" bestFit="1" customWidth="1"/>
    <col min="5895" max="5895" width="14" style="14" bestFit="1" customWidth="1"/>
    <col min="5896" max="5897" width="12.85546875" style="14" bestFit="1" customWidth="1"/>
    <col min="5898" max="5898" width="14" style="14" bestFit="1" customWidth="1"/>
    <col min="5899" max="5900" width="12.85546875" style="14" bestFit="1" customWidth="1"/>
    <col min="5901" max="5901" width="14" style="14" bestFit="1" customWidth="1"/>
    <col min="5902" max="5902" width="14.42578125" style="14" bestFit="1" customWidth="1"/>
    <col min="5903" max="6144" width="9.140625" style="14"/>
    <col min="6145" max="6145" width="14.42578125" style="14" customWidth="1"/>
    <col min="6146" max="6146" width="14" style="14" bestFit="1" customWidth="1"/>
    <col min="6147" max="6147" width="12.85546875" style="14" bestFit="1" customWidth="1"/>
    <col min="6148" max="6148" width="14" style="14" bestFit="1" customWidth="1"/>
    <col min="6149" max="6150" width="12.85546875" style="14" bestFit="1" customWidth="1"/>
    <col min="6151" max="6151" width="14" style="14" bestFit="1" customWidth="1"/>
    <col min="6152" max="6153" width="12.85546875" style="14" bestFit="1" customWidth="1"/>
    <col min="6154" max="6154" width="14" style="14" bestFit="1" customWidth="1"/>
    <col min="6155" max="6156" width="12.85546875" style="14" bestFit="1" customWidth="1"/>
    <col min="6157" max="6157" width="14" style="14" bestFit="1" customWidth="1"/>
    <col min="6158" max="6158" width="14.42578125" style="14" bestFit="1" customWidth="1"/>
    <col min="6159" max="6400" width="9.140625" style="14"/>
    <col min="6401" max="6401" width="14.42578125" style="14" customWidth="1"/>
    <col min="6402" max="6402" width="14" style="14" bestFit="1" customWidth="1"/>
    <col min="6403" max="6403" width="12.85546875" style="14" bestFit="1" customWidth="1"/>
    <col min="6404" max="6404" width="14" style="14" bestFit="1" customWidth="1"/>
    <col min="6405" max="6406" width="12.85546875" style="14" bestFit="1" customWidth="1"/>
    <col min="6407" max="6407" width="14" style="14" bestFit="1" customWidth="1"/>
    <col min="6408" max="6409" width="12.85546875" style="14" bestFit="1" customWidth="1"/>
    <col min="6410" max="6410" width="14" style="14" bestFit="1" customWidth="1"/>
    <col min="6411" max="6412" width="12.85546875" style="14" bestFit="1" customWidth="1"/>
    <col min="6413" max="6413" width="14" style="14" bestFit="1" customWidth="1"/>
    <col min="6414" max="6414" width="14.42578125" style="14" bestFit="1" customWidth="1"/>
    <col min="6415" max="6656" width="9.140625" style="14"/>
    <col min="6657" max="6657" width="14.42578125" style="14" customWidth="1"/>
    <col min="6658" max="6658" width="14" style="14" bestFit="1" customWidth="1"/>
    <col min="6659" max="6659" width="12.85546875" style="14" bestFit="1" customWidth="1"/>
    <col min="6660" max="6660" width="14" style="14" bestFit="1" customWidth="1"/>
    <col min="6661" max="6662" width="12.85546875" style="14" bestFit="1" customWidth="1"/>
    <col min="6663" max="6663" width="14" style="14" bestFit="1" customWidth="1"/>
    <col min="6664" max="6665" width="12.85546875" style="14" bestFit="1" customWidth="1"/>
    <col min="6666" max="6666" width="14" style="14" bestFit="1" customWidth="1"/>
    <col min="6667" max="6668" width="12.85546875" style="14" bestFit="1" customWidth="1"/>
    <col min="6669" max="6669" width="14" style="14" bestFit="1" customWidth="1"/>
    <col min="6670" max="6670" width="14.42578125" style="14" bestFit="1" customWidth="1"/>
    <col min="6671" max="6912" width="9.140625" style="14"/>
    <col min="6913" max="6913" width="14.42578125" style="14" customWidth="1"/>
    <col min="6914" max="6914" width="14" style="14" bestFit="1" customWidth="1"/>
    <col min="6915" max="6915" width="12.85546875" style="14" bestFit="1" customWidth="1"/>
    <col min="6916" max="6916" width="14" style="14" bestFit="1" customWidth="1"/>
    <col min="6917" max="6918" width="12.85546875" style="14" bestFit="1" customWidth="1"/>
    <col min="6919" max="6919" width="14" style="14" bestFit="1" customWidth="1"/>
    <col min="6920" max="6921" width="12.85546875" style="14" bestFit="1" customWidth="1"/>
    <col min="6922" max="6922" width="14" style="14" bestFit="1" customWidth="1"/>
    <col min="6923" max="6924" width="12.85546875" style="14" bestFit="1" customWidth="1"/>
    <col min="6925" max="6925" width="14" style="14" bestFit="1" customWidth="1"/>
    <col min="6926" max="6926" width="14.42578125" style="14" bestFit="1" customWidth="1"/>
    <col min="6927" max="7168" width="9.140625" style="14"/>
    <col min="7169" max="7169" width="14.42578125" style="14" customWidth="1"/>
    <col min="7170" max="7170" width="14" style="14" bestFit="1" customWidth="1"/>
    <col min="7171" max="7171" width="12.85546875" style="14" bestFit="1" customWidth="1"/>
    <col min="7172" max="7172" width="14" style="14" bestFit="1" customWidth="1"/>
    <col min="7173" max="7174" width="12.85546875" style="14" bestFit="1" customWidth="1"/>
    <col min="7175" max="7175" width="14" style="14" bestFit="1" customWidth="1"/>
    <col min="7176" max="7177" width="12.85546875" style="14" bestFit="1" customWidth="1"/>
    <col min="7178" max="7178" width="14" style="14" bestFit="1" customWidth="1"/>
    <col min="7179" max="7180" width="12.85546875" style="14" bestFit="1" customWidth="1"/>
    <col min="7181" max="7181" width="14" style="14" bestFit="1" customWidth="1"/>
    <col min="7182" max="7182" width="14.42578125" style="14" bestFit="1" customWidth="1"/>
    <col min="7183" max="7424" width="9.140625" style="14"/>
    <col min="7425" max="7425" width="14.42578125" style="14" customWidth="1"/>
    <col min="7426" max="7426" width="14" style="14" bestFit="1" customWidth="1"/>
    <col min="7427" max="7427" width="12.85546875" style="14" bestFit="1" customWidth="1"/>
    <col min="7428" max="7428" width="14" style="14" bestFit="1" customWidth="1"/>
    <col min="7429" max="7430" width="12.85546875" style="14" bestFit="1" customWidth="1"/>
    <col min="7431" max="7431" width="14" style="14" bestFit="1" customWidth="1"/>
    <col min="7432" max="7433" width="12.85546875" style="14" bestFit="1" customWidth="1"/>
    <col min="7434" max="7434" width="14" style="14" bestFit="1" customWidth="1"/>
    <col min="7435" max="7436" width="12.85546875" style="14" bestFit="1" customWidth="1"/>
    <col min="7437" max="7437" width="14" style="14" bestFit="1" customWidth="1"/>
    <col min="7438" max="7438" width="14.42578125" style="14" bestFit="1" customWidth="1"/>
    <col min="7439" max="7680" width="9.140625" style="14"/>
    <col min="7681" max="7681" width="14.42578125" style="14" customWidth="1"/>
    <col min="7682" max="7682" width="14" style="14" bestFit="1" customWidth="1"/>
    <col min="7683" max="7683" width="12.85546875" style="14" bestFit="1" customWidth="1"/>
    <col min="7684" max="7684" width="14" style="14" bestFit="1" customWidth="1"/>
    <col min="7685" max="7686" width="12.85546875" style="14" bestFit="1" customWidth="1"/>
    <col min="7687" max="7687" width="14" style="14" bestFit="1" customWidth="1"/>
    <col min="7688" max="7689" width="12.85546875" style="14" bestFit="1" customWidth="1"/>
    <col min="7690" max="7690" width="14" style="14" bestFit="1" customWidth="1"/>
    <col min="7691" max="7692" width="12.85546875" style="14" bestFit="1" customWidth="1"/>
    <col min="7693" max="7693" width="14" style="14" bestFit="1" customWidth="1"/>
    <col min="7694" max="7694" width="14.42578125" style="14" bestFit="1" customWidth="1"/>
    <col min="7695" max="7936" width="9.140625" style="14"/>
    <col min="7937" max="7937" width="14.42578125" style="14" customWidth="1"/>
    <col min="7938" max="7938" width="14" style="14" bestFit="1" customWidth="1"/>
    <col min="7939" max="7939" width="12.85546875" style="14" bestFit="1" customWidth="1"/>
    <col min="7940" max="7940" width="14" style="14" bestFit="1" customWidth="1"/>
    <col min="7941" max="7942" width="12.85546875" style="14" bestFit="1" customWidth="1"/>
    <col min="7943" max="7943" width="14" style="14" bestFit="1" customWidth="1"/>
    <col min="7944" max="7945" width="12.85546875" style="14" bestFit="1" customWidth="1"/>
    <col min="7946" max="7946" width="14" style="14" bestFit="1" customWidth="1"/>
    <col min="7947" max="7948" width="12.85546875" style="14" bestFit="1" customWidth="1"/>
    <col min="7949" max="7949" width="14" style="14" bestFit="1" customWidth="1"/>
    <col min="7950" max="7950" width="14.42578125" style="14" bestFit="1" customWidth="1"/>
    <col min="7951" max="8192" width="9.140625" style="14"/>
    <col min="8193" max="8193" width="14.42578125" style="14" customWidth="1"/>
    <col min="8194" max="8194" width="14" style="14" bestFit="1" customWidth="1"/>
    <col min="8195" max="8195" width="12.85546875" style="14" bestFit="1" customWidth="1"/>
    <col min="8196" max="8196" width="14" style="14" bestFit="1" customWidth="1"/>
    <col min="8197" max="8198" width="12.85546875" style="14" bestFit="1" customWidth="1"/>
    <col min="8199" max="8199" width="14" style="14" bestFit="1" customWidth="1"/>
    <col min="8200" max="8201" width="12.85546875" style="14" bestFit="1" customWidth="1"/>
    <col min="8202" max="8202" width="14" style="14" bestFit="1" customWidth="1"/>
    <col min="8203" max="8204" width="12.85546875" style="14" bestFit="1" customWidth="1"/>
    <col min="8205" max="8205" width="14" style="14" bestFit="1" customWidth="1"/>
    <col min="8206" max="8206" width="14.42578125" style="14" bestFit="1" customWidth="1"/>
    <col min="8207" max="8448" width="9.140625" style="14"/>
    <col min="8449" max="8449" width="14.42578125" style="14" customWidth="1"/>
    <col min="8450" max="8450" width="14" style="14" bestFit="1" customWidth="1"/>
    <col min="8451" max="8451" width="12.85546875" style="14" bestFit="1" customWidth="1"/>
    <col min="8452" max="8452" width="14" style="14" bestFit="1" customWidth="1"/>
    <col min="8453" max="8454" width="12.85546875" style="14" bestFit="1" customWidth="1"/>
    <col min="8455" max="8455" width="14" style="14" bestFit="1" customWidth="1"/>
    <col min="8456" max="8457" width="12.85546875" style="14" bestFit="1" customWidth="1"/>
    <col min="8458" max="8458" width="14" style="14" bestFit="1" customWidth="1"/>
    <col min="8459" max="8460" width="12.85546875" style="14" bestFit="1" customWidth="1"/>
    <col min="8461" max="8461" width="14" style="14" bestFit="1" customWidth="1"/>
    <col min="8462" max="8462" width="14.42578125" style="14" bestFit="1" customWidth="1"/>
    <col min="8463" max="8704" width="9.140625" style="14"/>
    <col min="8705" max="8705" width="14.42578125" style="14" customWidth="1"/>
    <col min="8706" max="8706" width="14" style="14" bestFit="1" customWidth="1"/>
    <col min="8707" max="8707" width="12.85546875" style="14" bestFit="1" customWidth="1"/>
    <col min="8708" max="8708" width="14" style="14" bestFit="1" customWidth="1"/>
    <col min="8709" max="8710" width="12.85546875" style="14" bestFit="1" customWidth="1"/>
    <col min="8711" max="8711" width="14" style="14" bestFit="1" customWidth="1"/>
    <col min="8712" max="8713" width="12.85546875" style="14" bestFit="1" customWidth="1"/>
    <col min="8714" max="8714" width="14" style="14" bestFit="1" customWidth="1"/>
    <col min="8715" max="8716" width="12.85546875" style="14" bestFit="1" customWidth="1"/>
    <col min="8717" max="8717" width="14" style="14" bestFit="1" customWidth="1"/>
    <col min="8718" max="8718" width="14.42578125" style="14" bestFit="1" customWidth="1"/>
    <col min="8719" max="8960" width="9.140625" style="14"/>
    <col min="8961" max="8961" width="14.42578125" style="14" customWidth="1"/>
    <col min="8962" max="8962" width="14" style="14" bestFit="1" customWidth="1"/>
    <col min="8963" max="8963" width="12.85546875" style="14" bestFit="1" customWidth="1"/>
    <col min="8964" max="8964" width="14" style="14" bestFit="1" customWidth="1"/>
    <col min="8965" max="8966" width="12.85546875" style="14" bestFit="1" customWidth="1"/>
    <col min="8967" max="8967" width="14" style="14" bestFit="1" customWidth="1"/>
    <col min="8968" max="8969" width="12.85546875" style="14" bestFit="1" customWidth="1"/>
    <col min="8970" max="8970" width="14" style="14" bestFit="1" customWidth="1"/>
    <col min="8971" max="8972" width="12.85546875" style="14" bestFit="1" customWidth="1"/>
    <col min="8973" max="8973" width="14" style="14" bestFit="1" customWidth="1"/>
    <col min="8974" max="8974" width="14.42578125" style="14" bestFit="1" customWidth="1"/>
    <col min="8975" max="9216" width="9.140625" style="14"/>
    <col min="9217" max="9217" width="14.42578125" style="14" customWidth="1"/>
    <col min="9218" max="9218" width="14" style="14" bestFit="1" customWidth="1"/>
    <col min="9219" max="9219" width="12.85546875" style="14" bestFit="1" customWidth="1"/>
    <col min="9220" max="9220" width="14" style="14" bestFit="1" customWidth="1"/>
    <col min="9221" max="9222" width="12.85546875" style="14" bestFit="1" customWidth="1"/>
    <col min="9223" max="9223" width="14" style="14" bestFit="1" customWidth="1"/>
    <col min="9224" max="9225" width="12.85546875" style="14" bestFit="1" customWidth="1"/>
    <col min="9226" max="9226" width="14" style="14" bestFit="1" customWidth="1"/>
    <col min="9227" max="9228" width="12.85546875" style="14" bestFit="1" customWidth="1"/>
    <col min="9229" max="9229" width="14" style="14" bestFit="1" customWidth="1"/>
    <col min="9230" max="9230" width="14.42578125" style="14" bestFit="1" customWidth="1"/>
    <col min="9231" max="9472" width="9.140625" style="14"/>
    <col min="9473" max="9473" width="14.42578125" style="14" customWidth="1"/>
    <col min="9474" max="9474" width="14" style="14" bestFit="1" customWidth="1"/>
    <col min="9475" max="9475" width="12.85546875" style="14" bestFit="1" customWidth="1"/>
    <col min="9476" max="9476" width="14" style="14" bestFit="1" customWidth="1"/>
    <col min="9477" max="9478" width="12.85546875" style="14" bestFit="1" customWidth="1"/>
    <col min="9479" max="9479" width="14" style="14" bestFit="1" customWidth="1"/>
    <col min="9480" max="9481" width="12.85546875" style="14" bestFit="1" customWidth="1"/>
    <col min="9482" max="9482" width="14" style="14" bestFit="1" customWidth="1"/>
    <col min="9483" max="9484" width="12.85546875" style="14" bestFit="1" customWidth="1"/>
    <col min="9485" max="9485" width="14" style="14" bestFit="1" customWidth="1"/>
    <col min="9486" max="9486" width="14.42578125" style="14" bestFit="1" customWidth="1"/>
    <col min="9487" max="9728" width="9.140625" style="14"/>
    <col min="9729" max="9729" width="14.42578125" style="14" customWidth="1"/>
    <col min="9730" max="9730" width="14" style="14" bestFit="1" customWidth="1"/>
    <col min="9731" max="9731" width="12.85546875" style="14" bestFit="1" customWidth="1"/>
    <col min="9732" max="9732" width="14" style="14" bestFit="1" customWidth="1"/>
    <col min="9733" max="9734" width="12.85546875" style="14" bestFit="1" customWidth="1"/>
    <col min="9735" max="9735" width="14" style="14" bestFit="1" customWidth="1"/>
    <col min="9736" max="9737" width="12.85546875" style="14" bestFit="1" customWidth="1"/>
    <col min="9738" max="9738" width="14" style="14" bestFit="1" customWidth="1"/>
    <col min="9739" max="9740" width="12.85546875" style="14" bestFit="1" customWidth="1"/>
    <col min="9741" max="9741" width="14" style="14" bestFit="1" customWidth="1"/>
    <col min="9742" max="9742" width="14.42578125" style="14" bestFit="1" customWidth="1"/>
    <col min="9743" max="9984" width="9.140625" style="14"/>
    <col min="9985" max="9985" width="14.42578125" style="14" customWidth="1"/>
    <col min="9986" max="9986" width="14" style="14" bestFit="1" customWidth="1"/>
    <col min="9987" max="9987" width="12.85546875" style="14" bestFit="1" customWidth="1"/>
    <col min="9988" max="9988" width="14" style="14" bestFit="1" customWidth="1"/>
    <col min="9989" max="9990" width="12.85546875" style="14" bestFit="1" customWidth="1"/>
    <col min="9991" max="9991" width="14" style="14" bestFit="1" customWidth="1"/>
    <col min="9992" max="9993" width="12.85546875" style="14" bestFit="1" customWidth="1"/>
    <col min="9994" max="9994" width="14" style="14" bestFit="1" customWidth="1"/>
    <col min="9995" max="9996" width="12.85546875" style="14" bestFit="1" customWidth="1"/>
    <col min="9997" max="9997" width="14" style="14" bestFit="1" customWidth="1"/>
    <col min="9998" max="9998" width="14.42578125" style="14" bestFit="1" customWidth="1"/>
    <col min="9999" max="10240" width="9.140625" style="14"/>
    <col min="10241" max="10241" width="14.42578125" style="14" customWidth="1"/>
    <col min="10242" max="10242" width="14" style="14" bestFit="1" customWidth="1"/>
    <col min="10243" max="10243" width="12.85546875" style="14" bestFit="1" customWidth="1"/>
    <col min="10244" max="10244" width="14" style="14" bestFit="1" customWidth="1"/>
    <col min="10245" max="10246" width="12.85546875" style="14" bestFit="1" customWidth="1"/>
    <col min="10247" max="10247" width="14" style="14" bestFit="1" customWidth="1"/>
    <col min="10248" max="10249" width="12.85546875" style="14" bestFit="1" customWidth="1"/>
    <col min="10250" max="10250" width="14" style="14" bestFit="1" customWidth="1"/>
    <col min="10251" max="10252" width="12.85546875" style="14" bestFit="1" customWidth="1"/>
    <col min="10253" max="10253" width="14" style="14" bestFit="1" customWidth="1"/>
    <col min="10254" max="10254" width="14.42578125" style="14" bestFit="1" customWidth="1"/>
    <col min="10255" max="10496" width="9.140625" style="14"/>
    <col min="10497" max="10497" width="14.42578125" style="14" customWidth="1"/>
    <col min="10498" max="10498" width="14" style="14" bestFit="1" customWidth="1"/>
    <col min="10499" max="10499" width="12.85546875" style="14" bestFit="1" customWidth="1"/>
    <col min="10500" max="10500" width="14" style="14" bestFit="1" customWidth="1"/>
    <col min="10501" max="10502" width="12.85546875" style="14" bestFit="1" customWidth="1"/>
    <col min="10503" max="10503" width="14" style="14" bestFit="1" customWidth="1"/>
    <col min="10504" max="10505" width="12.85546875" style="14" bestFit="1" customWidth="1"/>
    <col min="10506" max="10506" width="14" style="14" bestFit="1" customWidth="1"/>
    <col min="10507" max="10508" width="12.85546875" style="14" bestFit="1" customWidth="1"/>
    <col min="10509" max="10509" width="14" style="14" bestFit="1" customWidth="1"/>
    <col min="10510" max="10510" width="14.42578125" style="14" bestFit="1" customWidth="1"/>
    <col min="10511" max="10752" width="9.140625" style="14"/>
    <col min="10753" max="10753" width="14.42578125" style="14" customWidth="1"/>
    <col min="10754" max="10754" width="14" style="14" bestFit="1" customWidth="1"/>
    <col min="10755" max="10755" width="12.85546875" style="14" bestFit="1" customWidth="1"/>
    <col min="10756" max="10756" width="14" style="14" bestFit="1" customWidth="1"/>
    <col min="10757" max="10758" width="12.85546875" style="14" bestFit="1" customWidth="1"/>
    <col min="10759" max="10759" width="14" style="14" bestFit="1" customWidth="1"/>
    <col min="10760" max="10761" width="12.85546875" style="14" bestFit="1" customWidth="1"/>
    <col min="10762" max="10762" width="14" style="14" bestFit="1" customWidth="1"/>
    <col min="10763" max="10764" width="12.85546875" style="14" bestFit="1" customWidth="1"/>
    <col min="10765" max="10765" width="14" style="14" bestFit="1" customWidth="1"/>
    <col min="10766" max="10766" width="14.42578125" style="14" bestFit="1" customWidth="1"/>
    <col min="10767" max="11008" width="9.140625" style="14"/>
    <col min="11009" max="11009" width="14.42578125" style="14" customWidth="1"/>
    <col min="11010" max="11010" width="14" style="14" bestFit="1" customWidth="1"/>
    <col min="11011" max="11011" width="12.85546875" style="14" bestFit="1" customWidth="1"/>
    <col min="11012" max="11012" width="14" style="14" bestFit="1" customWidth="1"/>
    <col min="11013" max="11014" width="12.85546875" style="14" bestFit="1" customWidth="1"/>
    <col min="11015" max="11015" width="14" style="14" bestFit="1" customWidth="1"/>
    <col min="11016" max="11017" width="12.85546875" style="14" bestFit="1" customWidth="1"/>
    <col min="11018" max="11018" width="14" style="14" bestFit="1" customWidth="1"/>
    <col min="11019" max="11020" width="12.85546875" style="14" bestFit="1" customWidth="1"/>
    <col min="11021" max="11021" width="14" style="14" bestFit="1" customWidth="1"/>
    <col min="11022" max="11022" width="14.42578125" style="14" bestFit="1" customWidth="1"/>
    <col min="11023" max="11264" width="9.140625" style="14"/>
    <col min="11265" max="11265" width="14.42578125" style="14" customWidth="1"/>
    <col min="11266" max="11266" width="14" style="14" bestFit="1" customWidth="1"/>
    <col min="11267" max="11267" width="12.85546875" style="14" bestFit="1" customWidth="1"/>
    <col min="11268" max="11268" width="14" style="14" bestFit="1" customWidth="1"/>
    <col min="11269" max="11270" width="12.85546875" style="14" bestFit="1" customWidth="1"/>
    <col min="11271" max="11271" width="14" style="14" bestFit="1" customWidth="1"/>
    <col min="11272" max="11273" width="12.85546875" style="14" bestFit="1" customWidth="1"/>
    <col min="11274" max="11274" width="14" style="14" bestFit="1" customWidth="1"/>
    <col min="11275" max="11276" width="12.85546875" style="14" bestFit="1" customWidth="1"/>
    <col min="11277" max="11277" width="14" style="14" bestFit="1" customWidth="1"/>
    <col min="11278" max="11278" width="14.42578125" style="14" bestFit="1" customWidth="1"/>
    <col min="11279" max="11520" width="9.140625" style="14"/>
    <col min="11521" max="11521" width="14.42578125" style="14" customWidth="1"/>
    <col min="11522" max="11522" width="14" style="14" bestFit="1" customWidth="1"/>
    <col min="11523" max="11523" width="12.85546875" style="14" bestFit="1" customWidth="1"/>
    <col min="11524" max="11524" width="14" style="14" bestFit="1" customWidth="1"/>
    <col min="11525" max="11526" width="12.85546875" style="14" bestFit="1" customWidth="1"/>
    <col min="11527" max="11527" width="14" style="14" bestFit="1" customWidth="1"/>
    <col min="11528" max="11529" width="12.85546875" style="14" bestFit="1" customWidth="1"/>
    <col min="11530" max="11530" width="14" style="14" bestFit="1" customWidth="1"/>
    <col min="11531" max="11532" width="12.85546875" style="14" bestFit="1" customWidth="1"/>
    <col min="11533" max="11533" width="14" style="14" bestFit="1" customWidth="1"/>
    <col min="11534" max="11534" width="14.42578125" style="14" bestFit="1" customWidth="1"/>
    <col min="11535" max="11776" width="9.140625" style="14"/>
    <col min="11777" max="11777" width="14.42578125" style="14" customWidth="1"/>
    <col min="11778" max="11778" width="14" style="14" bestFit="1" customWidth="1"/>
    <col min="11779" max="11779" width="12.85546875" style="14" bestFit="1" customWidth="1"/>
    <col min="11780" max="11780" width="14" style="14" bestFit="1" customWidth="1"/>
    <col min="11781" max="11782" width="12.85546875" style="14" bestFit="1" customWidth="1"/>
    <col min="11783" max="11783" width="14" style="14" bestFit="1" customWidth="1"/>
    <col min="11784" max="11785" width="12.85546875" style="14" bestFit="1" customWidth="1"/>
    <col min="11786" max="11786" width="14" style="14" bestFit="1" customWidth="1"/>
    <col min="11787" max="11788" width="12.85546875" style="14" bestFit="1" customWidth="1"/>
    <col min="11789" max="11789" width="14" style="14" bestFit="1" customWidth="1"/>
    <col min="11790" max="11790" width="14.42578125" style="14" bestFit="1" customWidth="1"/>
    <col min="11791" max="12032" width="9.140625" style="14"/>
    <col min="12033" max="12033" width="14.42578125" style="14" customWidth="1"/>
    <col min="12034" max="12034" width="14" style="14" bestFit="1" customWidth="1"/>
    <col min="12035" max="12035" width="12.85546875" style="14" bestFit="1" customWidth="1"/>
    <col min="12036" max="12036" width="14" style="14" bestFit="1" customWidth="1"/>
    <col min="12037" max="12038" width="12.85546875" style="14" bestFit="1" customWidth="1"/>
    <col min="12039" max="12039" width="14" style="14" bestFit="1" customWidth="1"/>
    <col min="12040" max="12041" width="12.85546875" style="14" bestFit="1" customWidth="1"/>
    <col min="12042" max="12042" width="14" style="14" bestFit="1" customWidth="1"/>
    <col min="12043" max="12044" width="12.85546875" style="14" bestFit="1" customWidth="1"/>
    <col min="12045" max="12045" width="14" style="14" bestFit="1" customWidth="1"/>
    <col min="12046" max="12046" width="14.42578125" style="14" bestFit="1" customWidth="1"/>
    <col min="12047" max="12288" width="9.140625" style="14"/>
    <col min="12289" max="12289" width="14.42578125" style="14" customWidth="1"/>
    <col min="12290" max="12290" width="14" style="14" bestFit="1" customWidth="1"/>
    <col min="12291" max="12291" width="12.85546875" style="14" bestFit="1" customWidth="1"/>
    <col min="12292" max="12292" width="14" style="14" bestFit="1" customWidth="1"/>
    <col min="12293" max="12294" width="12.85546875" style="14" bestFit="1" customWidth="1"/>
    <col min="12295" max="12295" width="14" style="14" bestFit="1" customWidth="1"/>
    <col min="12296" max="12297" width="12.85546875" style="14" bestFit="1" customWidth="1"/>
    <col min="12298" max="12298" width="14" style="14" bestFit="1" customWidth="1"/>
    <col min="12299" max="12300" width="12.85546875" style="14" bestFit="1" customWidth="1"/>
    <col min="12301" max="12301" width="14" style="14" bestFit="1" customWidth="1"/>
    <col min="12302" max="12302" width="14.42578125" style="14" bestFit="1" customWidth="1"/>
    <col min="12303" max="12544" width="9.140625" style="14"/>
    <col min="12545" max="12545" width="14.42578125" style="14" customWidth="1"/>
    <col min="12546" max="12546" width="14" style="14" bestFit="1" customWidth="1"/>
    <col min="12547" max="12547" width="12.85546875" style="14" bestFit="1" customWidth="1"/>
    <col min="12548" max="12548" width="14" style="14" bestFit="1" customWidth="1"/>
    <col min="12549" max="12550" width="12.85546875" style="14" bestFit="1" customWidth="1"/>
    <col min="12551" max="12551" width="14" style="14" bestFit="1" customWidth="1"/>
    <col min="12552" max="12553" width="12.85546875" style="14" bestFit="1" customWidth="1"/>
    <col min="12554" max="12554" width="14" style="14" bestFit="1" customWidth="1"/>
    <col min="12555" max="12556" width="12.85546875" style="14" bestFit="1" customWidth="1"/>
    <col min="12557" max="12557" width="14" style="14" bestFit="1" customWidth="1"/>
    <col min="12558" max="12558" width="14.42578125" style="14" bestFit="1" customWidth="1"/>
    <col min="12559" max="12800" width="9.140625" style="14"/>
    <col min="12801" max="12801" width="14.42578125" style="14" customWidth="1"/>
    <col min="12802" max="12802" width="14" style="14" bestFit="1" customWidth="1"/>
    <col min="12803" max="12803" width="12.85546875" style="14" bestFit="1" customWidth="1"/>
    <col min="12804" max="12804" width="14" style="14" bestFit="1" customWidth="1"/>
    <col min="12805" max="12806" width="12.85546875" style="14" bestFit="1" customWidth="1"/>
    <col min="12807" max="12807" width="14" style="14" bestFit="1" customWidth="1"/>
    <col min="12808" max="12809" width="12.85546875" style="14" bestFit="1" customWidth="1"/>
    <col min="12810" max="12810" width="14" style="14" bestFit="1" customWidth="1"/>
    <col min="12811" max="12812" width="12.85546875" style="14" bestFit="1" customWidth="1"/>
    <col min="12813" max="12813" width="14" style="14" bestFit="1" customWidth="1"/>
    <col min="12814" max="12814" width="14.42578125" style="14" bestFit="1" customWidth="1"/>
    <col min="12815" max="13056" width="9.140625" style="14"/>
    <col min="13057" max="13057" width="14.42578125" style="14" customWidth="1"/>
    <col min="13058" max="13058" width="14" style="14" bestFit="1" customWidth="1"/>
    <col min="13059" max="13059" width="12.85546875" style="14" bestFit="1" customWidth="1"/>
    <col min="13060" max="13060" width="14" style="14" bestFit="1" customWidth="1"/>
    <col min="13061" max="13062" width="12.85546875" style="14" bestFit="1" customWidth="1"/>
    <col min="13063" max="13063" width="14" style="14" bestFit="1" customWidth="1"/>
    <col min="13064" max="13065" width="12.85546875" style="14" bestFit="1" customWidth="1"/>
    <col min="13066" max="13066" width="14" style="14" bestFit="1" customWidth="1"/>
    <col min="13067" max="13068" width="12.85546875" style="14" bestFit="1" customWidth="1"/>
    <col min="13069" max="13069" width="14" style="14" bestFit="1" customWidth="1"/>
    <col min="13070" max="13070" width="14.42578125" style="14" bestFit="1" customWidth="1"/>
    <col min="13071" max="13312" width="9.140625" style="14"/>
    <col min="13313" max="13313" width="14.42578125" style="14" customWidth="1"/>
    <col min="13314" max="13314" width="14" style="14" bestFit="1" customWidth="1"/>
    <col min="13315" max="13315" width="12.85546875" style="14" bestFit="1" customWidth="1"/>
    <col min="13316" max="13316" width="14" style="14" bestFit="1" customWidth="1"/>
    <col min="13317" max="13318" width="12.85546875" style="14" bestFit="1" customWidth="1"/>
    <col min="13319" max="13319" width="14" style="14" bestFit="1" customWidth="1"/>
    <col min="13320" max="13321" width="12.85546875" style="14" bestFit="1" customWidth="1"/>
    <col min="13322" max="13322" width="14" style="14" bestFit="1" customWidth="1"/>
    <col min="13323" max="13324" width="12.85546875" style="14" bestFit="1" customWidth="1"/>
    <col min="13325" max="13325" width="14" style="14" bestFit="1" customWidth="1"/>
    <col min="13326" max="13326" width="14.42578125" style="14" bestFit="1" customWidth="1"/>
    <col min="13327" max="13568" width="9.140625" style="14"/>
    <col min="13569" max="13569" width="14.42578125" style="14" customWidth="1"/>
    <col min="13570" max="13570" width="14" style="14" bestFit="1" customWidth="1"/>
    <col min="13571" max="13571" width="12.85546875" style="14" bestFit="1" customWidth="1"/>
    <col min="13572" max="13572" width="14" style="14" bestFit="1" customWidth="1"/>
    <col min="13573" max="13574" width="12.85546875" style="14" bestFit="1" customWidth="1"/>
    <col min="13575" max="13575" width="14" style="14" bestFit="1" customWidth="1"/>
    <col min="13576" max="13577" width="12.85546875" style="14" bestFit="1" customWidth="1"/>
    <col min="13578" max="13578" width="14" style="14" bestFit="1" customWidth="1"/>
    <col min="13579" max="13580" width="12.85546875" style="14" bestFit="1" customWidth="1"/>
    <col min="13581" max="13581" width="14" style="14" bestFit="1" customWidth="1"/>
    <col min="13582" max="13582" width="14.42578125" style="14" bestFit="1" customWidth="1"/>
    <col min="13583" max="13824" width="9.140625" style="14"/>
    <col min="13825" max="13825" width="14.42578125" style="14" customWidth="1"/>
    <col min="13826" max="13826" width="14" style="14" bestFit="1" customWidth="1"/>
    <col min="13827" max="13827" width="12.85546875" style="14" bestFit="1" customWidth="1"/>
    <col min="13828" max="13828" width="14" style="14" bestFit="1" customWidth="1"/>
    <col min="13829" max="13830" width="12.85546875" style="14" bestFit="1" customWidth="1"/>
    <col min="13831" max="13831" width="14" style="14" bestFit="1" customWidth="1"/>
    <col min="13832" max="13833" width="12.85546875" style="14" bestFit="1" customWidth="1"/>
    <col min="13834" max="13834" width="14" style="14" bestFit="1" customWidth="1"/>
    <col min="13835" max="13836" width="12.85546875" style="14" bestFit="1" customWidth="1"/>
    <col min="13837" max="13837" width="14" style="14" bestFit="1" customWidth="1"/>
    <col min="13838" max="13838" width="14.42578125" style="14" bestFit="1" customWidth="1"/>
    <col min="13839" max="14080" width="9.140625" style="14"/>
    <col min="14081" max="14081" width="14.42578125" style="14" customWidth="1"/>
    <col min="14082" max="14082" width="14" style="14" bestFit="1" customWidth="1"/>
    <col min="14083" max="14083" width="12.85546875" style="14" bestFit="1" customWidth="1"/>
    <col min="14084" max="14084" width="14" style="14" bestFit="1" customWidth="1"/>
    <col min="14085" max="14086" width="12.85546875" style="14" bestFit="1" customWidth="1"/>
    <col min="14087" max="14087" width="14" style="14" bestFit="1" customWidth="1"/>
    <col min="14088" max="14089" width="12.85546875" style="14" bestFit="1" customWidth="1"/>
    <col min="14090" max="14090" width="14" style="14" bestFit="1" customWidth="1"/>
    <col min="14091" max="14092" width="12.85546875" style="14" bestFit="1" customWidth="1"/>
    <col min="14093" max="14093" width="14" style="14" bestFit="1" customWidth="1"/>
    <col min="14094" max="14094" width="14.42578125" style="14" bestFit="1" customWidth="1"/>
    <col min="14095" max="14336" width="9.140625" style="14"/>
    <col min="14337" max="14337" width="14.42578125" style="14" customWidth="1"/>
    <col min="14338" max="14338" width="14" style="14" bestFit="1" customWidth="1"/>
    <col min="14339" max="14339" width="12.85546875" style="14" bestFit="1" customWidth="1"/>
    <col min="14340" max="14340" width="14" style="14" bestFit="1" customWidth="1"/>
    <col min="14341" max="14342" width="12.85546875" style="14" bestFit="1" customWidth="1"/>
    <col min="14343" max="14343" width="14" style="14" bestFit="1" customWidth="1"/>
    <col min="14344" max="14345" width="12.85546875" style="14" bestFit="1" customWidth="1"/>
    <col min="14346" max="14346" width="14" style="14" bestFit="1" customWidth="1"/>
    <col min="14347" max="14348" width="12.85546875" style="14" bestFit="1" customWidth="1"/>
    <col min="14349" max="14349" width="14" style="14" bestFit="1" customWidth="1"/>
    <col min="14350" max="14350" width="14.42578125" style="14" bestFit="1" customWidth="1"/>
    <col min="14351" max="14592" width="9.140625" style="14"/>
    <col min="14593" max="14593" width="14.42578125" style="14" customWidth="1"/>
    <col min="14594" max="14594" width="14" style="14" bestFit="1" customWidth="1"/>
    <col min="14595" max="14595" width="12.85546875" style="14" bestFit="1" customWidth="1"/>
    <col min="14596" max="14596" width="14" style="14" bestFit="1" customWidth="1"/>
    <col min="14597" max="14598" width="12.85546875" style="14" bestFit="1" customWidth="1"/>
    <col min="14599" max="14599" width="14" style="14" bestFit="1" customWidth="1"/>
    <col min="14600" max="14601" width="12.85546875" style="14" bestFit="1" customWidth="1"/>
    <col min="14602" max="14602" width="14" style="14" bestFit="1" customWidth="1"/>
    <col min="14603" max="14604" width="12.85546875" style="14" bestFit="1" customWidth="1"/>
    <col min="14605" max="14605" width="14" style="14" bestFit="1" customWidth="1"/>
    <col min="14606" max="14606" width="14.42578125" style="14" bestFit="1" customWidth="1"/>
    <col min="14607" max="14848" width="9.140625" style="14"/>
    <col min="14849" max="14849" width="14.42578125" style="14" customWidth="1"/>
    <col min="14850" max="14850" width="14" style="14" bestFit="1" customWidth="1"/>
    <col min="14851" max="14851" width="12.85546875" style="14" bestFit="1" customWidth="1"/>
    <col min="14852" max="14852" width="14" style="14" bestFit="1" customWidth="1"/>
    <col min="14853" max="14854" width="12.85546875" style="14" bestFit="1" customWidth="1"/>
    <col min="14855" max="14855" width="14" style="14" bestFit="1" customWidth="1"/>
    <col min="14856" max="14857" width="12.85546875" style="14" bestFit="1" customWidth="1"/>
    <col min="14858" max="14858" width="14" style="14" bestFit="1" customWidth="1"/>
    <col min="14859" max="14860" width="12.85546875" style="14" bestFit="1" customWidth="1"/>
    <col min="14861" max="14861" width="14" style="14" bestFit="1" customWidth="1"/>
    <col min="14862" max="14862" width="14.42578125" style="14" bestFit="1" customWidth="1"/>
    <col min="14863" max="15104" width="9.140625" style="14"/>
    <col min="15105" max="15105" width="14.42578125" style="14" customWidth="1"/>
    <col min="15106" max="15106" width="14" style="14" bestFit="1" customWidth="1"/>
    <col min="15107" max="15107" width="12.85546875" style="14" bestFit="1" customWidth="1"/>
    <col min="15108" max="15108" width="14" style="14" bestFit="1" customWidth="1"/>
    <col min="15109" max="15110" width="12.85546875" style="14" bestFit="1" customWidth="1"/>
    <col min="15111" max="15111" width="14" style="14" bestFit="1" customWidth="1"/>
    <col min="15112" max="15113" width="12.85546875" style="14" bestFit="1" customWidth="1"/>
    <col min="15114" max="15114" width="14" style="14" bestFit="1" customWidth="1"/>
    <col min="15115" max="15116" width="12.85546875" style="14" bestFit="1" customWidth="1"/>
    <col min="15117" max="15117" width="14" style="14" bestFit="1" customWidth="1"/>
    <col min="15118" max="15118" width="14.42578125" style="14" bestFit="1" customWidth="1"/>
    <col min="15119" max="15360" width="9.140625" style="14"/>
    <col min="15361" max="15361" width="14.42578125" style="14" customWidth="1"/>
    <col min="15362" max="15362" width="14" style="14" bestFit="1" customWidth="1"/>
    <col min="15363" max="15363" width="12.85546875" style="14" bestFit="1" customWidth="1"/>
    <col min="15364" max="15364" width="14" style="14" bestFit="1" customWidth="1"/>
    <col min="15365" max="15366" width="12.85546875" style="14" bestFit="1" customWidth="1"/>
    <col min="15367" max="15367" width="14" style="14" bestFit="1" customWidth="1"/>
    <col min="15368" max="15369" width="12.85546875" style="14" bestFit="1" customWidth="1"/>
    <col min="15370" max="15370" width="14" style="14" bestFit="1" customWidth="1"/>
    <col min="15371" max="15372" width="12.85546875" style="14" bestFit="1" customWidth="1"/>
    <col min="15373" max="15373" width="14" style="14" bestFit="1" customWidth="1"/>
    <col min="15374" max="15374" width="14.42578125" style="14" bestFit="1" customWidth="1"/>
    <col min="15375" max="15616" width="9.140625" style="14"/>
    <col min="15617" max="15617" width="14.42578125" style="14" customWidth="1"/>
    <col min="15618" max="15618" width="14" style="14" bestFit="1" customWidth="1"/>
    <col min="15619" max="15619" width="12.85546875" style="14" bestFit="1" customWidth="1"/>
    <col min="15620" max="15620" width="14" style="14" bestFit="1" customWidth="1"/>
    <col min="15621" max="15622" width="12.85546875" style="14" bestFit="1" customWidth="1"/>
    <col min="15623" max="15623" width="14" style="14" bestFit="1" customWidth="1"/>
    <col min="15624" max="15625" width="12.85546875" style="14" bestFit="1" customWidth="1"/>
    <col min="15626" max="15626" width="14" style="14" bestFit="1" customWidth="1"/>
    <col min="15627" max="15628" width="12.85546875" style="14" bestFit="1" customWidth="1"/>
    <col min="15629" max="15629" width="14" style="14" bestFit="1" customWidth="1"/>
    <col min="15630" max="15630" width="14.42578125" style="14" bestFit="1" customWidth="1"/>
    <col min="15631" max="15872" width="9.140625" style="14"/>
    <col min="15873" max="15873" width="14.42578125" style="14" customWidth="1"/>
    <col min="15874" max="15874" width="14" style="14" bestFit="1" customWidth="1"/>
    <col min="15875" max="15875" width="12.85546875" style="14" bestFit="1" customWidth="1"/>
    <col min="15876" max="15876" width="14" style="14" bestFit="1" customWidth="1"/>
    <col min="15877" max="15878" width="12.85546875" style="14" bestFit="1" customWidth="1"/>
    <col min="15879" max="15879" width="14" style="14" bestFit="1" customWidth="1"/>
    <col min="15880" max="15881" width="12.85546875" style="14" bestFit="1" customWidth="1"/>
    <col min="15882" max="15882" width="14" style="14" bestFit="1" customWidth="1"/>
    <col min="15883" max="15884" width="12.85546875" style="14" bestFit="1" customWidth="1"/>
    <col min="15885" max="15885" width="14" style="14" bestFit="1" customWidth="1"/>
    <col min="15886" max="15886" width="14.42578125" style="14" bestFit="1" customWidth="1"/>
    <col min="15887" max="16128" width="9.140625" style="14"/>
    <col min="16129" max="16129" width="14.42578125" style="14" customWidth="1"/>
    <col min="16130" max="16130" width="14" style="14" bestFit="1" customWidth="1"/>
    <col min="16131" max="16131" width="12.85546875" style="14" bestFit="1" customWidth="1"/>
    <col min="16132" max="16132" width="14" style="14" bestFit="1" customWidth="1"/>
    <col min="16133" max="16134" width="12.85546875" style="14" bestFit="1" customWidth="1"/>
    <col min="16135" max="16135" width="14" style="14" bestFit="1" customWidth="1"/>
    <col min="16136" max="16137" width="12.85546875" style="14" bestFit="1" customWidth="1"/>
    <col min="16138" max="16138" width="14" style="14" bestFit="1" customWidth="1"/>
    <col min="16139" max="16140" width="12.85546875" style="14" bestFit="1" customWidth="1"/>
    <col min="16141" max="16141" width="14" style="14" bestFit="1" customWidth="1"/>
    <col min="16142" max="16142" width="14.42578125" style="14" bestFit="1" customWidth="1"/>
    <col min="16143" max="16384" width="9.140625" style="14"/>
  </cols>
  <sheetData>
    <row r="2" spans="1:15" ht="18">
      <c r="A2" s="50" t="s">
        <v>150</v>
      </c>
    </row>
    <row r="4" spans="1:15"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c r="O4" s="16"/>
    </row>
    <row r="5" spans="1:15" ht="14.25">
      <c r="A5" s="15"/>
      <c r="B5" s="18"/>
      <c r="C5" s="15"/>
      <c r="D5" s="15"/>
      <c r="E5" s="15"/>
      <c r="F5" s="15"/>
      <c r="G5" s="15"/>
      <c r="H5" s="15"/>
      <c r="I5" s="15"/>
      <c r="J5" s="15"/>
      <c r="K5" s="15"/>
      <c r="L5" s="15"/>
      <c r="M5" s="15"/>
      <c r="N5" s="15"/>
      <c r="O5" s="15"/>
    </row>
    <row r="6" spans="1:15" ht="14.25">
      <c r="A6" s="15" t="s">
        <v>10</v>
      </c>
      <c r="B6" s="1"/>
      <c r="C6" s="1"/>
      <c r="D6" s="18"/>
      <c r="E6" s="1"/>
      <c r="F6" s="1"/>
      <c r="G6" s="1"/>
      <c r="H6" s="1"/>
      <c r="I6" s="1"/>
      <c r="J6" s="1"/>
      <c r="K6" s="1"/>
      <c r="L6" s="1"/>
      <c r="M6" s="1"/>
      <c r="N6" s="18">
        <f>SUM(B6:M6)</f>
        <v>0</v>
      </c>
      <c r="O6" s="15"/>
    </row>
    <row r="7" spans="1:15" ht="14.25">
      <c r="A7" s="15" t="s">
        <v>11</v>
      </c>
      <c r="B7" s="1"/>
      <c r="C7" s="1"/>
      <c r="D7" s="18"/>
      <c r="E7" s="1"/>
      <c r="F7" s="1"/>
      <c r="G7" s="1"/>
      <c r="H7" s="1"/>
      <c r="I7" s="1"/>
      <c r="J7" s="1"/>
      <c r="K7" s="1"/>
      <c r="L7" s="1"/>
      <c r="M7" s="1"/>
      <c r="N7" s="18">
        <f t="shared" ref="N7:N20" si="0">SUM(B7:M7)</f>
        <v>0</v>
      </c>
      <c r="O7" s="15"/>
    </row>
    <row r="8" spans="1:15" ht="14.25">
      <c r="A8" s="15" t="s">
        <v>12</v>
      </c>
      <c r="B8" s="1"/>
      <c r="C8" s="1"/>
      <c r="D8" s="18"/>
      <c r="E8" s="1"/>
      <c r="F8" s="1"/>
      <c r="G8" s="1"/>
      <c r="H8" s="1"/>
      <c r="I8" s="1"/>
      <c r="J8" s="1"/>
      <c r="K8" s="1"/>
      <c r="L8" s="1"/>
      <c r="M8" s="1"/>
      <c r="N8" s="18">
        <f t="shared" si="0"/>
        <v>0</v>
      </c>
      <c r="O8" s="15"/>
    </row>
    <row r="9" spans="1:15" ht="14.25">
      <c r="A9" s="15" t="s">
        <v>13</v>
      </c>
      <c r="B9" s="1"/>
      <c r="C9" s="1"/>
      <c r="D9" s="18"/>
      <c r="E9" s="1"/>
      <c r="F9" s="1"/>
      <c r="G9" s="1"/>
      <c r="H9" s="1"/>
      <c r="I9" s="1"/>
      <c r="J9" s="1"/>
      <c r="K9" s="1"/>
      <c r="L9" s="1"/>
      <c r="M9" s="1"/>
      <c r="N9" s="18">
        <f t="shared" si="0"/>
        <v>0</v>
      </c>
      <c r="O9" s="15"/>
    </row>
    <row r="10" spans="1:15" ht="14.25">
      <c r="A10" s="15" t="s">
        <v>14</v>
      </c>
      <c r="B10" s="1">
        <v>40447.550000000003</v>
      </c>
      <c r="C10" s="1">
        <v>46813.25</v>
      </c>
      <c r="D10" s="18"/>
      <c r="E10" s="18"/>
      <c r="F10" s="1"/>
      <c r="G10" s="1"/>
      <c r="H10" s="1"/>
      <c r="I10" s="1"/>
      <c r="J10" s="1"/>
      <c r="K10" s="1"/>
      <c r="L10" s="1"/>
      <c r="M10" s="1"/>
      <c r="N10" s="18">
        <f t="shared" si="0"/>
        <v>87260.800000000003</v>
      </c>
      <c r="O10" s="15"/>
    </row>
    <row r="11" spans="1:15" ht="14.25">
      <c r="A11" s="15" t="s">
        <v>15</v>
      </c>
      <c r="B11" s="1"/>
      <c r="C11" s="1"/>
      <c r="D11" s="18"/>
      <c r="E11" s="1"/>
      <c r="F11" s="1"/>
      <c r="G11" s="1"/>
      <c r="H11" s="1"/>
      <c r="I11" s="1"/>
      <c r="J11" s="1"/>
      <c r="K11" s="1"/>
      <c r="L11" s="1"/>
      <c r="M11" s="1"/>
      <c r="N11" s="18">
        <f t="shared" si="0"/>
        <v>0</v>
      </c>
      <c r="O11" s="15"/>
    </row>
    <row r="12" spans="1:15" ht="14.25">
      <c r="A12" s="15" t="s">
        <v>16</v>
      </c>
      <c r="B12" s="1">
        <v>3055.8</v>
      </c>
      <c r="C12" s="1">
        <v>1782</v>
      </c>
      <c r="D12" s="18"/>
      <c r="E12" s="18"/>
      <c r="F12" s="1"/>
      <c r="G12" s="1"/>
      <c r="H12" s="1"/>
      <c r="I12" s="1"/>
      <c r="J12" s="1"/>
      <c r="K12" s="1"/>
      <c r="L12" s="1"/>
      <c r="M12" s="1"/>
      <c r="N12" s="18">
        <f t="shared" si="0"/>
        <v>4837.8</v>
      </c>
      <c r="O12" s="15"/>
    </row>
    <row r="13" spans="1:15" ht="14.25">
      <c r="A13" s="15" t="s">
        <v>17</v>
      </c>
      <c r="B13" s="1"/>
      <c r="C13" s="1"/>
      <c r="D13" s="18"/>
      <c r="E13" s="1"/>
      <c r="F13" s="1"/>
      <c r="G13" s="1"/>
      <c r="H13" s="1"/>
      <c r="I13" s="1"/>
      <c r="J13" s="1"/>
      <c r="K13" s="1"/>
      <c r="L13" s="1"/>
      <c r="M13" s="1"/>
      <c r="N13" s="18">
        <f t="shared" si="0"/>
        <v>0</v>
      </c>
      <c r="O13" s="15"/>
    </row>
    <row r="14" spans="1:15" ht="14.25">
      <c r="A14" s="15" t="s">
        <v>18</v>
      </c>
      <c r="B14" s="1">
        <v>14517.25</v>
      </c>
      <c r="C14" s="1">
        <v>8419.4</v>
      </c>
      <c r="D14" s="18"/>
      <c r="E14" s="18"/>
      <c r="F14" s="1"/>
      <c r="G14" s="1"/>
      <c r="H14" s="1"/>
      <c r="I14" s="1"/>
      <c r="J14" s="1"/>
      <c r="K14" s="1"/>
      <c r="L14" s="1"/>
      <c r="M14" s="1"/>
      <c r="N14" s="18">
        <f t="shared" si="0"/>
        <v>22936.65</v>
      </c>
      <c r="O14" s="15"/>
    </row>
    <row r="15" spans="1:15" ht="14.25">
      <c r="A15" s="15" t="s">
        <v>19</v>
      </c>
      <c r="B15" s="1"/>
      <c r="C15" s="1"/>
      <c r="D15" s="18"/>
      <c r="E15" s="1"/>
      <c r="F15" s="1"/>
      <c r="G15" s="1"/>
      <c r="H15" s="1"/>
      <c r="I15" s="1"/>
      <c r="J15" s="1"/>
      <c r="K15" s="1"/>
      <c r="L15" s="1"/>
      <c r="M15" s="1"/>
      <c r="N15" s="18">
        <f t="shared" si="0"/>
        <v>0</v>
      </c>
      <c r="O15" s="15"/>
    </row>
    <row r="16" spans="1:15" ht="14.25">
      <c r="A16" s="15" t="s">
        <v>20</v>
      </c>
      <c r="B16" s="1">
        <v>91281.85</v>
      </c>
      <c r="C16" s="1">
        <v>85806.05</v>
      </c>
      <c r="D16" s="18"/>
      <c r="E16" s="18"/>
      <c r="F16" s="1"/>
      <c r="G16" s="1"/>
      <c r="H16" s="1"/>
      <c r="I16" s="1"/>
      <c r="J16" s="1"/>
      <c r="K16" s="1"/>
      <c r="L16" s="1"/>
      <c r="M16" s="1"/>
      <c r="N16" s="18">
        <f>SUM(B16:M16)</f>
        <v>177087.90000000002</v>
      </c>
      <c r="O16" s="15"/>
    </row>
    <row r="17" spans="1:15" ht="14.25">
      <c r="A17" s="15" t="s">
        <v>21</v>
      </c>
      <c r="B17" s="1"/>
      <c r="C17" s="1"/>
      <c r="D17" s="18"/>
      <c r="E17" s="1"/>
      <c r="F17" s="1"/>
      <c r="G17" s="1"/>
      <c r="H17" s="1"/>
      <c r="I17" s="1"/>
      <c r="J17" s="1"/>
      <c r="K17" s="1"/>
      <c r="L17" s="1"/>
      <c r="M17" s="1"/>
      <c r="N17" s="18">
        <f t="shared" si="0"/>
        <v>0</v>
      </c>
      <c r="O17" s="15"/>
    </row>
    <row r="18" spans="1:15" ht="14.25">
      <c r="A18" s="15" t="s">
        <v>22</v>
      </c>
      <c r="B18" s="1"/>
      <c r="C18" s="1"/>
      <c r="D18" s="18"/>
      <c r="E18" s="1"/>
      <c r="F18" s="1"/>
      <c r="G18" s="1"/>
      <c r="H18" s="1"/>
      <c r="I18" s="1"/>
      <c r="J18" s="1"/>
      <c r="K18" s="1"/>
      <c r="L18" s="1"/>
      <c r="M18" s="1"/>
      <c r="N18" s="18">
        <f t="shared" si="0"/>
        <v>0</v>
      </c>
      <c r="O18" s="15"/>
    </row>
    <row r="19" spans="1:15" ht="14.25">
      <c r="A19" s="15" t="s">
        <v>23</v>
      </c>
      <c r="B19" s="1"/>
      <c r="C19" s="1"/>
      <c r="D19" s="18"/>
      <c r="E19" s="1"/>
      <c r="F19" s="1"/>
      <c r="G19" s="1"/>
      <c r="H19" s="1"/>
      <c r="I19" s="1"/>
      <c r="J19" s="1"/>
      <c r="K19" s="1"/>
      <c r="L19" s="1"/>
      <c r="M19" s="1"/>
      <c r="N19" s="18">
        <f t="shared" si="0"/>
        <v>0</v>
      </c>
      <c r="O19" s="15"/>
    </row>
    <row r="20" spans="1:15" ht="14.25">
      <c r="A20" s="15" t="s">
        <v>24</v>
      </c>
      <c r="B20" s="1"/>
      <c r="C20" s="1"/>
      <c r="D20" s="1"/>
      <c r="E20" s="1"/>
      <c r="F20" s="1"/>
      <c r="G20" s="1"/>
      <c r="H20" s="1"/>
      <c r="I20" s="1"/>
      <c r="J20" s="1"/>
      <c r="K20" s="1"/>
      <c r="L20" s="1"/>
      <c r="M20" s="1"/>
      <c r="N20" s="18">
        <f t="shared" si="0"/>
        <v>0</v>
      </c>
      <c r="O20" s="15"/>
    </row>
    <row r="21" spans="1:15" ht="14.25">
      <c r="A21" s="15" t="s">
        <v>25</v>
      </c>
      <c r="B21" s="1">
        <v>1031300.05</v>
      </c>
      <c r="C21" s="1">
        <v>734913.85</v>
      </c>
      <c r="D21" s="18"/>
      <c r="E21" s="18"/>
      <c r="F21" s="1"/>
      <c r="G21" s="1"/>
      <c r="H21" s="1"/>
      <c r="I21" s="1"/>
      <c r="J21" s="1"/>
      <c r="K21" s="1"/>
      <c r="L21" s="1"/>
      <c r="M21" s="1"/>
      <c r="N21" s="18">
        <f>SUM(B21:M21)</f>
        <v>1766213.9</v>
      </c>
      <c r="O21" s="15"/>
    </row>
    <row r="22" spans="1:15" ht="14.25">
      <c r="A22" s="15" t="s">
        <v>26</v>
      </c>
      <c r="B22" s="1"/>
      <c r="C22" s="1"/>
      <c r="D22" s="18"/>
      <c r="E22" s="1"/>
      <c r="F22" s="1"/>
      <c r="G22" s="53"/>
      <c r="H22" s="1"/>
      <c r="I22" s="1"/>
      <c r="J22" s="1"/>
      <c r="K22" s="1"/>
      <c r="L22" s="1"/>
      <c r="M22" s="1"/>
      <c r="N22" s="18">
        <f>SUM(B22:M22)</f>
        <v>0</v>
      </c>
      <c r="O22" s="15"/>
    </row>
    <row r="23" spans="1:15" ht="14.25">
      <c r="A23" s="15"/>
      <c r="B23" s="1"/>
      <c r="C23" s="18"/>
      <c r="D23" s="18"/>
      <c r="E23" s="18"/>
      <c r="F23" s="18"/>
      <c r="G23" s="18"/>
      <c r="H23" s="18"/>
      <c r="I23" s="18"/>
      <c r="J23" s="18"/>
      <c r="K23" s="18" t="s">
        <v>76</v>
      </c>
      <c r="L23" s="18"/>
      <c r="M23" s="18"/>
      <c r="N23" s="18"/>
      <c r="O23" s="15"/>
    </row>
    <row r="24" spans="1:15" ht="15" thickBot="1">
      <c r="A24" s="15" t="s">
        <v>9</v>
      </c>
      <c r="B24" s="52">
        <f>SUM(B6:B23)</f>
        <v>1180602.5</v>
      </c>
      <c r="C24" s="52">
        <f t="shared" ref="C24:M24" si="1">SUM(C6:C23)</f>
        <v>877734.55</v>
      </c>
      <c r="D24" s="52">
        <f t="shared" si="1"/>
        <v>0</v>
      </c>
      <c r="E24" s="52">
        <f t="shared" si="1"/>
        <v>0</v>
      </c>
      <c r="F24" s="52">
        <f t="shared" si="1"/>
        <v>0</v>
      </c>
      <c r="G24" s="52">
        <f t="shared" si="1"/>
        <v>0</v>
      </c>
      <c r="H24" s="52">
        <f t="shared" si="1"/>
        <v>0</v>
      </c>
      <c r="I24" s="52">
        <f t="shared" si="1"/>
        <v>0</v>
      </c>
      <c r="J24" s="52">
        <f t="shared" si="1"/>
        <v>0</v>
      </c>
      <c r="K24" s="52">
        <f t="shared" si="1"/>
        <v>0</v>
      </c>
      <c r="L24" s="52">
        <f t="shared" si="1"/>
        <v>0</v>
      </c>
      <c r="M24" s="52">
        <f t="shared" si="1"/>
        <v>0</v>
      </c>
      <c r="N24" s="52">
        <f>SUM(N6:N22)</f>
        <v>2058337.0499999998</v>
      </c>
      <c r="O24" s="15"/>
    </row>
    <row r="25" spans="1:15" ht="15" thickTop="1">
      <c r="A25" s="15"/>
      <c r="B25" s="18"/>
      <c r="C25" s="18"/>
      <c r="D25" s="18"/>
      <c r="E25" s="18"/>
      <c r="F25" s="18"/>
      <c r="G25" s="18"/>
      <c r="H25" s="18"/>
      <c r="I25" s="18"/>
      <c r="J25" s="18"/>
      <c r="K25" s="18"/>
      <c r="L25" s="18"/>
      <c r="M25" s="18"/>
      <c r="N25" s="18"/>
      <c r="O25" s="15"/>
    </row>
    <row r="26" spans="1:15" ht="14.25">
      <c r="A26" s="15"/>
      <c r="B26" s="18"/>
      <c r="C26" s="18"/>
      <c r="D26" s="18"/>
      <c r="E26" s="18"/>
      <c r="F26" s="18"/>
      <c r="G26" s="18"/>
      <c r="H26" s="18"/>
      <c r="I26" s="18"/>
      <c r="J26" s="18"/>
      <c r="K26" s="18"/>
      <c r="L26" s="18"/>
      <c r="M26" s="18"/>
      <c r="N26" s="18"/>
      <c r="O26" s="15"/>
    </row>
  </sheetData>
  <printOptions horizontalCentered="1"/>
  <pageMargins left="0" right="0" top="0.5" bottom="0.5" header="0.5" footer="0.5"/>
  <pageSetup paperSize="5" scale="6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O25"/>
  <sheetViews>
    <sheetView topLeftCell="A3" zoomScale="115" zoomScaleNormal="115" workbookViewId="0">
      <pane xSplit="1" topLeftCell="B1" activePane="topRight" state="frozen"/>
      <selection pane="topRight"/>
    </sheetView>
  </sheetViews>
  <sheetFormatPr defaultRowHeight="12.75"/>
  <cols>
    <col min="1" max="1" width="14.140625" style="14" customWidth="1"/>
    <col min="2" max="2" width="23.85546875" style="14" customWidth="1"/>
    <col min="3" max="13" width="20.85546875" style="14" bestFit="1" customWidth="1"/>
    <col min="14" max="14" width="22.28515625" style="14" bestFit="1" customWidth="1"/>
    <col min="15" max="256" width="9.140625" style="14"/>
    <col min="257" max="257" width="14.140625" style="14" customWidth="1"/>
    <col min="258" max="268" width="14" style="14" bestFit="1" customWidth="1"/>
    <col min="269" max="269" width="13.85546875" style="14" bestFit="1" customWidth="1"/>
    <col min="270" max="270" width="15" style="14" bestFit="1" customWidth="1"/>
    <col min="271" max="512" width="9.140625" style="14"/>
    <col min="513" max="513" width="14.140625" style="14" customWidth="1"/>
    <col min="514" max="524" width="14" style="14" bestFit="1" customWidth="1"/>
    <col min="525" max="525" width="13.85546875" style="14" bestFit="1" customWidth="1"/>
    <col min="526" max="526" width="15" style="14" bestFit="1" customWidth="1"/>
    <col min="527" max="768" width="9.140625" style="14"/>
    <col min="769" max="769" width="14.140625" style="14" customWidth="1"/>
    <col min="770" max="780" width="14" style="14" bestFit="1" customWidth="1"/>
    <col min="781" max="781" width="13.85546875" style="14" bestFit="1" customWidth="1"/>
    <col min="782" max="782" width="15" style="14" bestFit="1" customWidth="1"/>
    <col min="783" max="1024" width="9.140625" style="14"/>
    <col min="1025" max="1025" width="14.140625" style="14" customWidth="1"/>
    <col min="1026" max="1036" width="14" style="14" bestFit="1" customWidth="1"/>
    <col min="1037" max="1037" width="13.85546875" style="14" bestFit="1" customWidth="1"/>
    <col min="1038" max="1038" width="15" style="14" bestFit="1" customWidth="1"/>
    <col min="1039" max="1280" width="9.140625" style="14"/>
    <col min="1281" max="1281" width="14.140625" style="14" customWidth="1"/>
    <col min="1282" max="1292" width="14" style="14" bestFit="1" customWidth="1"/>
    <col min="1293" max="1293" width="13.85546875" style="14" bestFit="1" customWidth="1"/>
    <col min="1294" max="1294" width="15" style="14" bestFit="1" customWidth="1"/>
    <col min="1295" max="1536" width="9.140625" style="14"/>
    <col min="1537" max="1537" width="14.140625" style="14" customWidth="1"/>
    <col min="1538" max="1548" width="14" style="14" bestFit="1" customWidth="1"/>
    <col min="1549" max="1549" width="13.85546875" style="14" bestFit="1" customWidth="1"/>
    <col min="1550" max="1550" width="15" style="14" bestFit="1" customWidth="1"/>
    <col min="1551" max="1792" width="9.140625" style="14"/>
    <col min="1793" max="1793" width="14.140625" style="14" customWidth="1"/>
    <col min="1794" max="1804" width="14" style="14" bestFit="1" customWidth="1"/>
    <col min="1805" max="1805" width="13.85546875" style="14" bestFit="1" customWidth="1"/>
    <col min="1806" max="1806" width="15" style="14" bestFit="1" customWidth="1"/>
    <col min="1807" max="2048" width="9.140625" style="14"/>
    <col min="2049" max="2049" width="14.140625" style="14" customWidth="1"/>
    <col min="2050" max="2060" width="14" style="14" bestFit="1" customWidth="1"/>
    <col min="2061" max="2061" width="13.85546875" style="14" bestFit="1" customWidth="1"/>
    <col min="2062" max="2062" width="15" style="14" bestFit="1" customWidth="1"/>
    <col min="2063" max="2304" width="9.140625" style="14"/>
    <col min="2305" max="2305" width="14.140625" style="14" customWidth="1"/>
    <col min="2306" max="2316" width="14" style="14" bestFit="1" customWidth="1"/>
    <col min="2317" max="2317" width="13.85546875" style="14" bestFit="1" customWidth="1"/>
    <col min="2318" max="2318" width="15" style="14" bestFit="1" customWidth="1"/>
    <col min="2319" max="2560" width="9.140625" style="14"/>
    <col min="2561" max="2561" width="14.140625" style="14" customWidth="1"/>
    <col min="2562" max="2572" width="14" style="14" bestFit="1" customWidth="1"/>
    <col min="2573" max="2573" width="13.85546875" style="14" bestFit="1" customWidth="1"/>
    <col min="2574" max="2574" width="15" style="14" bestFit="1" customWidth="1"/>
    <col min="2575" max="2816" width="9.140625" style="14"/>
    <col min="2817" max="2817" width="14.140625" style="14" customWidth="1"/>
    <col min="2818" max="2828" width="14" style="14" bestFit="1" customWidth="1"/>
    <col min="2829" max="2829" width="13.85546875" style="14" bestFit="1" customWidth="1"/>
    <col min="2830" max="2830" width="15" style="14" bestFit="1" customWidth="1"/>
    <col min="2831" max="3072" width="9.140625" style="14"/>
    <col min="3073" max="3073" width="14.140625" style="14" customWidth="1"/>
    <col min="3074" max="3084" width="14" style="14" bestFit="1" customWidth="1"/>
    <col min="3085" max="3085" width="13.85546875" style="14" bestFit="1" customWidth="1"/>
    <col min="3086" max="3086" width="15" style="14" bestFit="1" customWidth="1"/>
    <col min="3087" max="3328" width="9.140625" style="14"/>
    <col min="3329" max="3329" width="14.140625" style="14" customWidth="1"/>
    <col min="3330" max="3340" width="14" style="14" bestFit="1" customWidth="1"/>
    <col min="3341" max="3341" width="13.85546875" style="14" bestFit="1" customWidth="1"/>
    <col min="3342" max="3342" width="15" style="14" bestFit="1" customWidth="1"/>
    <col min="3343" max="3584" width="9.140625" style="14"/>
    <col min="3585" max="3585" width="14.140625" style="14" customWidth="1"/>
    <col min="3586" max="3596" width="14" style="14" bestFit="1" customWidth="1"/>
    <col min="3597" max="3597" width="13.85546875" style="14" bestFit="1" customWidth="1"/>
    <col min="3598" max="3598" width="15" style="14" bestFit="1" customWidth="1"/>
    <col min="3599" max="3840" width="9.140625" style="14"/>
    <col min="3841" max="3841" width="14.140625" style="14" customWidth="1"/>
    <col min="3842" max="3852" width="14" style="14" bestFit="1" customWidth="1"/>
    <col min="3853" max="3853" width="13.85546875" style="14" bestFit="1" customWidth="1"/>
    <col min="3854" max="3854" width="15" style="14" bestFit="1" customWidth="1"/>
    <col min="3855" max="4096" width="9.140625" style="14"/>
    <col min="4097" max="4097" width="14.140625" style="14" customWidth="1"/>
    <col min="4098" max="4108" width="14" style="14" bestFit="1" customWidth="1"/>
    <col min="4109" max="4109" width="13.85546875" style="14" bestFit="1" customWidth="1"/>
    <col min="4110" max="4110" width="15" style="14" bestFit="1" customWidth="1"/>
    <col min="4111" max="4352" width="9.140625" style="14"/>
    <col min="4353" max="4353" width="14.140625" style="14" customWidth="1"/>
    <col min="4354" max="4364" width="14" style="14" bestFit="1" customWidth="1"/>
    <col min="4365" max="4365" width="13.85546875" style="14" bestFit="1" customWidth="1"/>
    <col min="4366" max="4366" width="15" style="14" bestFit="1" customWidth="1"/>
    <col min="4367" max="4608" width="9.140625" style="14"/>
    <col min="4609" max="4609" width="14.140625" style="14" customWidth="1"/>
    <col min="4610" max="4620" width="14" style="14" bestFit="1" customWidth="1"/>
    <col min="4621" max="4621" width="13.85546875" style="14" bestFit="1" customWidth="1"/>
    <col min="4622" max="4622" width="15" style="14" bestFit="1" customWidth="1"/>
    <col min="4623" max="4864" width="9.140625" style="14"/>
    <col min="4865" max="4865" width="14.140625" style="14" customWidth="1"/>
    <col min="4866" max="4876" width="14" style="14" bestFit="1" customWidth="1"/>
    <col min="4877" max="4877" width="13.85546875" style="14" bestFit="1" customWidth="1"/>
    <col min="4878" max="4878" width="15" style="14" bestFit="1" customWidth="1"/>
    <col min="4879" max="5120" width="9.140625" style="14"/>
    <col min="5121" max="5121" width="14.140625" style="14" customWidth="1"/>
    <col min="5122" max="5132" width="14" style="14" bestFit="1" customWidth="1"/>
    <col min="5133" max="5133" width="13.85546875" style="14" bestFit="1" customWidth="1"/>
    <col min="5134" max="5134" width="15" style="14" bestFit="1" customWidth="1"/>
    <col min="5135" max="5376" width="9.140625" style="14"/>
    <col min="5377" max="5377" width="14.140625" style="14" customWidth="1"/>
    <col min="5378" max="5388" width="14" style="14" bestFit="1" customWidth="1"/>
    <col min="5389" max="5389" width="13.85546875" style="14" bestFit="1" customWidth="1"/>
    <col min="5390" max="5390" width="15" style="14" bestFit="1" customWidth="1"/>
    <col min="5391" max="5632" width="9.140625" style="14"/>
    <col min="5633" max="5633" width="14.140625" style="14" customWidth="1"/>
    <col min="5634" max="5644" width="14" style="14" bestFit="1" customWidth="1"/>
    <col min="5645" max="5645" width="13.85546875" style="14" bestFit="1" customWidth="1"/>
    <col min="5646" max="5646" width="15" style="14" bestFit="1" customWidth="1"/>
    <col min="5647" max="5888" width="9.140625" style="14"/>
    <col min="5889" max="5889" width="14.140625" style="14" customWidth="1"/>
    <col min="5890" max="5900" width="14" style="14" bestFit="1" customWidth="1"/>
    <col min="5901" max="5901" width="13.85546875" style="14" bestFit="1" customWidth="1"/>
    <col min="5902" max="5902" width="15" style="14" bestFit="1" customWidth="1"/>
    <col min="5903" max="6144" width="9.140625" style="14"/>
    <col min="6145" max="6145" width="14.140625" style="14" customWidth="1"/>
    <col min="6146" max="6156" width="14" style="14" bestFit="1" customWidth="1"/>
    <col min="6157" max="6157" width="13.85546875" style="14" bestFit="1" customWidth="1"/>
    <col min="6158" max="6158" width="15" style="14" bestFit="1" customWidth="1"/>
    <col min="6159" max="6400" width="9.140625" style="14"/>
    <col min="6401" max="6401" width="14.140625" style="14" customWidth="1"/>
    <col min="6402" max="6412" width="14" style="14" bestFit="1" customWidth="1"/>
    <col min="6413" max="6413" width="13.85546875" style="14" bestFit="1" customWidth="1"/>
    <col min="6414" max="6414" width="15" style="14" bestFit="1" customWidth="1"/>
    <col min="6415" max="6656" width="9.140625" style="14"/>
    <col min="6657" max="6657" width="14.140625" style="14" customWidth="1"/>
    <col min="6658" max="6668" width="14" style="14" bestFit="1" customWidth="1"/>
    <col min="6669" max="6669" width="13.85546875" style="14" bestFit="1" customWidth="1"/>
    <col min="6670" max="6670" width="15" style="14" bestFit="1" customWidth="1"/>
    <col min="6671" max="6912" width="9.140625" style="14"/>
    <col min="6913" max="6913" width="14.140625" style="14" customWidth="1"/>
    <col min="6914" max="6924" width="14" style="14" bestFit="1" customWidth="1"/>
    <col min="6925" max="6925" width="13.85546875" style="14" bestFit="1" customWidth="1"/>
    <col min="6926" max="6926" width="15" style="14" bestFit="1" customWidth="1"/>
    <col min="6927" max="7168" width="9.140625" style="14"/>
    <col min="7169" max="7169" width="14.140625" style="14" customWidth="1"/>
    <col min="7170" max="7180" width="14" style="14" bestFit="1" customWidth="1"/>
    <col min="7181" max="7181" width="13.85546875" style="14" bestFit="1" customWidth="1"/>
    <col min="7182" max="7182" width="15" style="14" bestFit="1" customWidth="1"/>
    <col min="7183" max="7424" width="9.140625" style="14"/>
    <col min="7425" max="7425" width="14.140625" style="14" customWidth="1"/>
    <col min="7426" max="7436" width="14" style="14" bestFit="1" customWidth="1"/>
    <col min="7437" max="7437" width="13.85546875" style="14" bestFit="1" customWidth="1"/>
    <col min="7438" max="7438" width="15" style="14" bestFit="1" customWidth="1"/>
    <col min="7439" max="7680" width="9.140625" style="14"/>
    <col min="7681" max="7681" width="14.140625" style="14" customWidth="1"/>
    <col min="7682" max="7692" width="14" style="14" bestFit="1" customWidth="1"/>
    <col min="7693" max="7693" width="13.85546875" style="14" bestFit="1" customWidth="1"/>
    <col min="7694" max="7694" width="15" style="14" bestFit="1" customWidth="1"/>
    <col min="7695" max="7936" width="9.140625" style="14"/>
    <col min="7937" max="7937" width="14.140625" style="14" customWidth="1"/>
    <col min="7938" max="7948" width="14" style="14" bestFit="1" customWidth="1"/>
    <col min="7949" max="7949" width="13.85546875" style="14" bestFit="1" customWidth="1"/>
    <col min="7950" max="7950" width="15" style="14" bestFit="1" customWidth="1"/>
    <col min="7951" max="8192" width="9.140625" style="14"/>
    <col min="8193" max="8193" width="14.140625" style="14" customWidth="1"/>
    <col min="8194" max="8204" width="14" style="14" bestFit="1" customWidth="1"/>
    <col min="8205" max="8205" width="13.85546875" style="14" bestFit="1" customWidth="1"/>
    <col min="8206" max="8206" width="15" style="14" bestFit="1" customWidth="1"/>
    <col min="8207" max="8448" width="9.140625" style="14"/>
    <col min="8449" max="8449" width="14.140625" style="14" customWidth="1"/>
    <col min="8450" max="8460" width="14" style="14" bestFit="1" customWidth="1"/>
    <col min="8461" max="8461" width="13.85546875" style="14" bestFit="1" customWidth="1"/>
    <col min="8462" max="8462" width="15" style="14" bestFit="1" customWidth="1"/>
    <col min="8463" max="8704" width="9.140625" style="14"/>
    <col min="8705" max="8705" width="14.140625" style="14" customWidth="1"/>
    <col min="8706" max="8716" width="14" style="14" bestFit="1" customWidth="1"/>
    <col min="8717" max="8717" width="13.85546875" style="14" bestFit="1" customWidth="1"/>
    <col min="8718" max="8718" width="15" style="14" bestFit="1" customWidth="1"/>
    <col min="8719" max="8960" width="9.140625" style="14"/>
    <col min="8961" max="8961" width="14.140625" style="14" customWidth="1"/>
    <col min="8962" max="8972" width="14" style="14" bestFit="1" customWidth="1"/>
    <col min="8973" max="8973" width="13.85546875" style="14" bestFit="1" customWidth="1"/>
    <col min="8974" max="8974" width="15" style="14" bestFit="1" customWidth="1"/>
    <col min="8975" max="9216" width="9.140625" style="14"/>
    <col min="9217" max="9217" width="14.140625" style="14" customWidth="1"/>
    <col min="9218" max="9228" width="14" style="14" bestFit="1" customWidth="1"/>
    <col min="9229" max="9229" width="13.85546875" style="14" bestFit="1" customWidth="1"/>
    <col min="9230" max="9230" width="15" style="14" bestFit="1" customWidth="1"/>
    <col min="9231" max="9472" width="9.140625" style="14"/>
    <col min="9473" max="9473" width="14.140625" style="14" customWidth="1"/>
    <col min="9474" max="9484" width="14" style="14" bestFit="1" customWidth="1"/>
    <col min="9485" max="9485" width="13.85546875" style="14" bestFit="1" customWidth="1"/>
    <col min="9486" max="9486" width="15" style="14" bestFit="1" customWidth="1"/>
    <col min="9487" max="9728" width="9.140625" style="14"/>
    <col min="9729" max="9729" width="14.140625" style="14" customWidth="1"/>
    <col min="9730" max="9740" width="14" style="14" bestFit="1" customWidth="1"/>
    <col min="9741" max="9741" width="13.85546875" style="14" bestFit="1" customWidth="1"/>
    <col min="9742" max="9742" width="15" style="14" bestFit="1" customWidth="1"/>
    <col min="9743" max="9984" width="9.140625" style="14"/>
    <col min="9985" max="9985" width="14.140625" style="14" customWidth="1"/>
    <col min="9986" max="9996" width="14" style="14" bestFit="1" customWidth="1"/>
    <col min="9997" max="9997" width="13.85546875" style="14" bestFit="1" customWidth="1"/>
    <col min="9998" max="9998" width="15" style="14" bestFit="1" customWidth="1"/>
    <col min="9999" max="10240" width="9.140625" style="14"/>
    <col min="10241" max="10241" width="14.140625" style="14" customWidth="1"/>
    <col min="10242" max="10252" width="14" style="14" bestFit="1" customWidth="1"/>
    <col min="10253" max="10253" width="13.85546875" style="14" bestFit="1" customWidth="1"/>
    <col min="10254" max="10254" width="15" style="14" bestFit="1" customWidth="1"/>
    <col min="10255" max="10496" width="9.140625" style="14"/>
    <col min="10497" max="10497" width="14.140625" style="14" customWidth="1"/>
    <col min="10498" max="10508" width="14" style="14" bestFit="1" customWidth="1"/>
    <col min="10509" max="10509" width="13.85546875" style="14" bestFit="1" customWidth="1"/>
    <col min="10510" max="10510" width="15" style="14" bestFit="1" customWidth="1"/>
    <col min="10511" max="10752" width="9.140625" style="14"/>
    <col min="10753" max="10753" width="14.140625" style="14" customWidth="1"/>
    <col min="10754" max="10764" width="14" style="14" bestFit="1" customWidth="1"/>
    <col min="10765" max="10765" width="13.85546875" style="14" bestFit="1" customWidth="1"/>
    <col min="10766" max="10766" width="15" style="14" bestFit="1" customWidth="1"/>
    <col min="10767" max="11008" width="9.140625" style="14"/>
    <col min="11009" max="11009" width="14.140625" style="14" customWidth="1"/>
    <col min="11010" max="11020" width="14" style="14" bestFit="1" customWidth="1"/>
    <col min="11021" max="11021" width="13.85546875" style="14" bestFit="1" customWidth="1"/>
    <col min="11022" max="11022" width="15" style="14" bestFit="1" customWidth="1"/>
    <col min="11023" max="11264" width="9.140625" style="14"/>
    <col min="11265" max="11265" width="14.140625" style="14" customWidth="1"/>
    <col min="11266" max="11276" width="14" style="14" bestFit="1" customWidth="1"/>
    <col min="11277" max="11277" width="13.85546875" style="14" bestFit="1" customWidth="1"/>
    <col min="11278" max="11278" width="15" style="14" bestFit="1" customWidth="1"/>
    <col min="11279" max="11520" width="9.140625" style="14"/>
    <col min="11521" max="11521" width="14.140625" style="14" customWidth="1"/>
    <col min="11522" max="11532" width="14" style="14" bestFit="1" customWidth="1"/>
    <col min="11533" max="11533" width="13.85546875" style="14" bestFit="1" customWidth="1"/>
    <col min="11534" max="11534" width="15" style="14" bestFit="1" customWidth="1"/>
    <col min="11535" max="11776" width="9.140625" style="14"/>
    <col min="11777" max="11777" width="14.140625" style="14" customWidth="1"/>
    <col min="11778" max="11788" width="14" style="14" bestFit="1" customWidth="1"/>
    <col min="11789" max="11789" width="13.85546875" style="14" bestFit="1" customWidth="1"/>
    <col min="11790" max="11790" width="15" style="14" bestFit="1" customWidth="1"/>
    <col min="11791" max="12032" width="9.140625" style="14"/>
    <col min="12033" max="12033" width="14.140625" style="14" customWidth="1"/>
    <col min="12034" max="12044" width="14" style="14" bestFit="1" customWidth="1"/>
    <col min="12045" max="12045" width="13.85546875" style="14" bestFit="1" customWidth="1"/>
    <col min="12046" max="12046" width="15" style="14" bestFit="1" customWidth="1"/>
    <col min="12047" max="12288" width="9.140625" style="14"/>
    <col min="12289" max="12289" width="14.140625" style="14" customWidth="1"/>
    <col min="12290" max="12300" width="14" style="14" bestFit="1" customWidth="1"/>
    <col min="12301" max="12301" width="13.85546875" style="14" bestFit="1" customWidth="1"/>
    <col min="12302" max="12302" width="15" style="14" bestFit="1" customWidth="1"/>
    <col min="12303" max="12544" width="9.140625" style="14"/>
    <col min="12545" max="12545" width="14.140625" style="14" customWidth="1"/>
    <col min="12546" max="12556" width="14" style="14" bestFit="1" customWidth="1"/>
    <col min="12557" max="12557" width="13.85546875" style="14" bestFit="1" customWidth="1"/>
    <col min="12558" max="12558" width="15" style="14" bestFit="1" customWidth="1"/>
    <col min="12559" max="12800" width="9.140625" style="14"/>
    <col min="12801" max="12801" width="14.140625" style="14" customWidth="1"/>
    <col min="12802" max="12812" width="14" style="14" bestFit="1" customWidth="1"/>
    <col min="12813" max="12813" width="13.85546875" style="14" bestFit="1" customWidth="1"/>
    <col min="12814" max="12814" width="15" style="14" bestFit="1" customWidth="1"/>
    <col min="12815" max="13056" width="9.140625" style="14"/>
    <col min="13057" max="13057" width="14.140625" style="14" customWidth="1"/>
    <col min="13058" max="13068" width="14" style="14" bestFit="1" customWidth="1"/>
    <col min="13069" max="13069" width="13.85546875" style="14" bestFit="1" customWidth="1"/>
    <col min="13070" max="13070" width="15" style="14" bestFit="1" customWidth="1"/>
    <col min="13071" max="13312" width="9.140625" style="14"/>
    <col min="13313" max="13313" width="14.140625" style="14" customWidth="1"/>
    <col min="13314" max="13324" width="14" style="14" bestFit="1" customWidth="1"/>
    <col min="13325" max="13325" width="13.85546875" style="14" bestFit="1" customWidth="1"/>
    <col min="13326" max="13326" width="15" style="14" bestFit="1" customWidth="1"/>
    <col min="13327" max="13568" width="9.140625" style="14"/>
    <col min="13569" max="13569" width="14.140625" style="14" customWidth="1"/>
    <col min="13570" max="13580" width="14" style="14" bestFit="1" customWidth="1"/>
    <col min="13581" max="13581" width="13.85546875" style="14" bestFit="1" customWidth="1"/>
    <col min="13582" max="13582" width="15" style="14" bestFit="1" customWidth="1"/>
    <col min="13583" max="13824" width="9.140625" style="14"/>
    <col min="13825" max="13825" width="14.140625" style="14" customWidth="1"/>
    <col min="13826" max="13836" width="14" style="14" bestFit="1" customWidth="1"/>
    <col min="13837" max="13837" width="13.85546875" style="14" bestFit="1" customWidth="1"/>
    <col min="13838" max="13838" width="15" style="14" bestFit="1" customWidth="1"/>
    <col min="13839" max="14080" width="9.140625" style="14"/>
    <col min="14081" max="14081" width="14.140625" style="14" customWidth="1"/>
    <col min="14082" max="14092" width="14" style="14" bestFit="1" customWidth="1"/>
    <col min="14093" max="14093" width="13.85546875" style="14" bestFit="1" customWidth="1"/>
    <col min="14094" max="14094" width="15" style="14" bestFit="1" customWidth="1"/>
    <col min="14095" max="14336" width="9.140625" style="14"/>
    <col min="14337" max="14337" width="14.140625" style="14" customWidth="1"/>
    <col min="14338" max="14348" width="14" style="14" bestFit="1" customWidth="1"/>
    <col min="14349" max="14349" width="13.85546875" style="14" bestFit="1" customWidth="1"/>
    <col min="14350" max="14350" width="15" style="14" bestFit="1" customWidth="1"/>
    <col min="14351" max="14592" width="9.140625" style="14"/>
    <col min="14593" max="14593" width="14.140625" style="14" customWidth="1"/>
    <col min="14594" max="14604" width="14" style="14" bestFit="1" customWidth="1"/>
    <col min="14605" max="14605" width="13.85546875" style="14" bestFit="1" customWidth="1"/>
    <col min="14606" max="14606" width="15" style="14" bestFit="1" customWidth="1"/>
    <col min="14607" max="14848" width="9.140625" style="14"/>
    <col min="14849" max="14849" width="14.140625" style="14" customWidth="1"/>
    <col min="14850" max="14860" width="14" style="14" bestFit="1" customWidth="1"/>
    <col min="14861" max="14861" width="13.85546875" style="14" bestFit="1" customWidth="1"/>
    <col min="14862" max="14862" width="15" style="14" bestFit="1" customWidth="1"/>
    <col min="14863" max="15104" width="9.140625" style="14"/>
    <col min="15105" max="15105" width="14.140625" style="14" customWidth="1"/>
    <col min="15106" max="15116" width="14" style="14" bestFit="1" customWidth="1"/>
    <col min="15117" max="15117" width="13.85546875" style="14" bestFit="1" customWidth="1"/>
    <col min="15118" max="15118" width="15" style="14" bestFit="1" customWidth="1"/>
    <col min="15119" max="15360" width="9.140625" style="14"/>
    <col min="15361" max="15361" width="14.140625" style="14" customWidth="1"/>
    <col min="15362" max="15372" width="14" style="14" bestFit="1" customWidth="1"/>
    <col min="15373" max="15373" width="13.85546875" style="14" bestFit="1" customWidth="1"/>
    <col min="15374" max="15374" width="15" style="14" bestFit="1" customWidth="1"/>
    <col min="15375" max="15616" width="9.140625" style="14"/>
    <col min="15617" max="15617" width="14.140625" style="14" customWidth="1"/>
    <col min="15618" max="15628" width="14" style="14" bestFit="1" customWidth="1"/>
    <col min="15629" max="15629" width="13.85546875" style="14" bestFit="1" customWidth="1"/>
    <col min="15630" max="15630" width="15" style="14" bestFit="1" customWidth="1"/>
    <col min="15631" max="15872" width="9.140625" style="14"/>
    <col min="15873" max="15873" width="14.140625" style="14" customWidth="1"/>
    <col min="15874" max="15884" width="14" style="14" bestFit="1" customWidth="1"/>
    <col min="15885" max="15885" width="13.85546875" style="14" bestFit="1" customWidth="1"/>
    <col min="15886" max="15886" width="15" style="14" bestFit="1" customWidth="1"/>
    <col min="15887" max="16128" width="9.140625" style="14"/>
    <col min="16129" max="16129" width="14.140625" style="14" customWidth="1"/>
    <col min="16130" max="16140" width="14" style="14" bestFit="1" customWidth="1"/>
    <col min="16141" max="16141" width="13.85546875" style="14" bestFit="1" customWidth="1"/>
    <col min="16142" max="16142" width="15" style="14" bestFit="1" customWidth="1"/>
    <col min="16143" max="16384" width="9.140625" style="14"/>
  </cols>
  <sheetData>
    <row r="2" spans="1:15" ht="18">
      <c r="A2" s="50" t="s">
        <v>149</v>
      </c>
    </row>
    <row r="4" spans="1:15"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c r="O4" s="16"/>
    </row>
    <row r="5" spans="1:15" ht="14.25">
      <c r="A5" s="15"/>
      <c r="B5" s="15"/>
      <c r="C5" s="15"/>
      <c r="D5" s="15"/>
      <c r="E5" s="15"/>
      <c r="F5" s="15"/>
      <c r="G5" s="15"/>
      <c r="H5" s="15"/>
      <c r="I5" s="15"/>
      <c r="J5" s="15"/>
      <c r="K5" s="15"/>
      <c r="L5" s="15"/>
      <c r="M5" s="15"/>
      <c r="N5" s="15"/>
      <c r="O5" s="15"/>
    </row>
    <row r="6" spans="1:15" ht="14.25">
      <c r="A6" s="15" t="s">
        <v>10</v>
      </c>
      <c r="B6" s="1">
        <v>349428.09</v>
      </c>
      <c r="C6" s="1">
        <v>304896.23</v>
      </c>
      <c r="D6" s="18"/>
      <c r="E6" s="18"/>
      <c r="F6" s="18"/>
      <c r="G6" s="18"/>
      <c r="H6" s="1"/>
      <c r="I6" s="18"/>
      <c r="J6" s="18"/>
      <c r="K6" s="1"/>
      <c r="L6" s="1"/>
      <c r="M6" s="1"/>
      <c r="N6" s="18">
        <f>SUM(B6:M6)</f>
        <v>654324.32000000007</v>
      </c>
      <c r="O6" s="15"/>
    </row>
    <row r="7" spans="1:15" ht="14.25">
      <c r="A7" s="15" t="s">
        <v>11</v>
      </c>
      <c r="B7" s="1">
        <v>169065.18</v>
      </c>
      <c r="C7" s="1">
        <v>136028.78</v>
      </c>
      <c r="D7" s="18"/>
      <c r="E7" s="18"/>
      <c r="F7" s="18"/>
      <c r="G7" s="18"/>
      <c r="H7" s="1"/>
      <c r="I7" s="18"/>
      <c r="J7" s="18"/>
      <c r="K7" s="1"/>
      <c r="L7" s="1"/>
      <c r="M7" s="1"/>
      <c r="N7" s="18">
        <f t="shared" ref="N7:N22" si="0">SUM(B7:M7)</f>
        <v>305093.95999999996</v>
      </c>
      <c r="O7" s="15"/>
    </row>
    <row r="8" spans="1:15" ht="14.25">
      <c r="A8" s="15" t="s">
        <v>12</v>
      </c>
      <c r="B8" s="1">
        <v>13963061.460000001</v>
      </c>
      <c r="C8" s="1">
        <v>13624217.1</v>
      </c>
      <c r="D8" s="18"/>
      <c r="E8" s="18"/>
      <c r="F8" s="18"/>
      <c r="G8" s="18"/>
      <c r="H8" s="1"/>
      <c r="I8" s="18"/>
      <c r="J8" s="18"/>
      <c r="K8" s="1"/>
      <c r="L8" s="1"/>
      <c r="M8" s="1"/>
      <c r="N8" s="18">
        <f t="shared" si="0"/>
        <v>27587278.560000002</v>
      </c>
      <c r="O8" s="15"/>
    </row>
    <row r="9" spans="1:15" ht="14.25">
      <c r="A9" s="15" t="s">
        <v>13</v>
      </c>
      <c r="B9" s="1">
        <v>361355.11</v>
      </c>
      <c r="C9" s="1">
        <v>328861.25</v>
      </c>
      <c r="D9" s="18"/>
      <c r="E9" s="18"/>
      <c r="F9" s="18"/>
      <c r="G9" s="18"/>
      <c r="H9" s="1"/>
      <c r="I9" s="18"/>
      <c r="J9" s="18"/>
      <c r="K9" s="1"/>
      <c r="L9" s="1"/>
      <c r="M9" s="1"/>
      <c r="N9" s="18">
        <f t="shared" si="0"/>
        <v>690216.36</v>
      </c>
      <c r="O9" s="15"/>
    </row>
    <row r="10" spans="1:15" ht="14.25">
      <c r="A10" s="15" t="s">
        <v>14</v>
      </c>
      <c r="B10" s="1">
        <v>575622.04</v>
      </c>
      <c r="C10" s="1">
        <v>446708.83</v>
      </c>
      <c r="D10" s="18"/>
      <c r="E10" s="18"/>
      <c r="F10" s="18"/>
      <c r="G10" s="18"/>
      <c r="H10" s="1"/>
      <c r="I10" s="18"/>
      <c r="J10" s="18"/>
      <c r="K10" s="1"/>
      <c r="L10" s="1"/>
      <c r="M10" s="1"/>
      <c r="N10" s="18">
        <f t="shared" si="0"/>
        <v>1022330.8700000001</v>
      </c>
      <c r="O10" s="15"/>
    </row>
    <row r="11" spans="1:15" ht="14.25">
      <c r="A11" s="15" t="s">
        <v>15</v>
      </c>
      <c r="B11" s="1">
        <v>25088.48</v>
      </c>
      <c r="C11" s="1">
        <v>9311.49</v>
      </c>
      <c r="D11" s="18"/>
      <c r="E11" s="18"/>
      <c r="F11" s="18"/>
      <c r="G11" s="18"/>
      <c r="H11" s="1"/>
      <c r="I11" s="18"/>
      <c r="J11" s="18"/>
      <c r="K11" s="1"/>
      <c r="L11" s="1"/>
      <c r="M11" s="1"/>
      <c r="N11" s="18">
        <f t="shared" si="0"/>
        <v>34399.97</v>
      </c>
      <c r="O11" s="15"/>
    </row>
    <row r="12" spans="1:15" ht="14.25">
      <c r="A12" s="15" t="s">
        <v>16</v>
      </c>
      <c r="B12" s="1">
        <v>38339.46</v>
      </c>
      <c r="C12" s="1">
        <v>17154.78</v>
      </c>
      <c r="D12" s="18"/>
      <c r="E12" s="18"/>
      <c r="F12" s="18"/>
      <c r="G12" s="18"/>
      <c r="H12" s="1"/>
      <c r="I12" s="18"/>
      <c r="J12" s="18"/>
      <c r="K12" s="1"/>
      <c r="L12" s="1"/>
      <c r="M12" s="1"/>
      <c r="N12" s="18">
        <f t="shared" si="0"/>
        <v>55494.239999999998</v>
      </c>
      <c r="O12" s="15"/>
    </row>
    <row r="13" spans="1:15" ht="14.25">
      <c r="A13" s="15" t="s">
        <v>17</v>
      </c>
      <c r="B13" s="1">
        <v>225774.99</v>
      </c>
      <c r="C13" s="1">
        <v>145063.70000000001</v>
      </c>
      <c r="D13" s="18"/>
      <c r="E13" s="18"/>
      <c r="F13" s="18"/>
      <c r="G13" s="18"/>
      <c r="H13" s="1"/>
      <c r="I13" s="18"/>
      <c r="J13" s="18"/>
      <c r="K13" s="1"/>
      <c r="L13" s="1"/>
      <c r="M13" s="1"/>
      <c r="N13" s="18">
        <f t="shared" si="0"/>
        <v>370838.69</v>
      </c>
      <c r="O13" s="15"/>
    </row>
    <row r="14" spans="1:15" ht="14.25">
      <c r="A14" s="15" t="s">
        <v>18</v>
      </c>
      <c r="B14" s="1">
        <v>96085.23</v>
      </c>
      <c r="C14" s="1">
        <v>51734</v>
      </c>
      <c r="D14" s="18"/>
      <c r="E14" s="18"/>
      <c r="F14" s="18"/>
      <c r="G14" s="18"/>
      <c r="H14" s="1"/>
      <c r="I14" s="18"/>
      <c r="J14" s="18"/>
      <c r="K14" s="1"/>
      <c r="L14" s="1"/>
      <c r="M14" s="1"/>
      <c r="N14" s="18">
        <f t="shared" si="0"/>
        <v>147819.22999999998</v>
      </c>
      <c r="O14" s="15"/>
    </row>
    <row r="15" spans="1:15" ht="14.25">
      <c r="A15" s="15" t="s">
        <v>19</v>
      </c>
      <c r="B15" s="1">
        <v>56607.89</v>
      </c>
      <c r="C15" s="1">
        <v>31294.28</v>
      </c>
      <c r="D15" s="18"/>
      <c r="E15" s="18"/>
      <c r="F15" s="18"/>
      <c r="G15" s="18"/>
      <c r="H15" s="1"/>
      <c r="I15" s="18"/>
      <c r="J15" s="18"/>
      <c r="K15" s="1"/>
      <c r="L15" s="1"/>
      <c r="M15" s="1"/>
      <c r="N15" s="18">
        <f t="shared" si="0"/>
        <v>87902.17</v>
      </c>
      <c r="O15" s="15"/>
    </row>
    <row r="16" spans="1:15" ht="14.25">
      <c r="A16" s="15" t="s">
        <v>20</v>
      </c>
      <c r="B16" s="1">
        <v>453813.72</v>
      </c>
      <c r="C16" s="1">
        <v>411132.05</v>
      </c>
      <c r="D16" s="18"/>
      <c r="E16" s="18"/>
      <c r="F16" s="18"/>
      <c r="G16" s="18"/>
      <c r="H16" s="1"/>
      <c r="I16" s="18"/>
      <c r="J16" s="18"/>
      <c r="K16" s="1"/>
      <c r="L16" s="1"/>
      <c r="M16" s="1"/>
      <c r="N16" s="18">
        <f>SUM(B16:M16)</f>
        <v>864945.77</v>
      </c>
      <c r="O16" s="15"/>
    </row>
    <row r="17" spans="1:15" ht="14.25">
      <c r="A17" s="15" t="s">
        <v>21</v>
      </c>
      <c r="B17" s="1">
        <v>53435.8</v>
      </c>
      <c r="C17" s="1">
        <v>29641.24</v>
      </c>
      <c r="D17" s="18"/>
      <c r="E17" s="18"/>
      <c r="F17" s="18"/>
      <c r="G17" s="18"/>
      <c r="H17" s="1"/>
      <c r="I17" s="18"/>
      <c r="J17" s="18"/>
      <c r="K17" s="1"/>
      <c r="L17" s="1"/>
      <c r="M17" s="1"/>
      <c r="N17" s="18">
        <f t="shared" si="0"/>
        <v>83077.040000000008</v>
      </c>
      <c r="O17" s="15"/>
    </row>
    <row r="18" spans="1:15" ht="14.25">
      <c r="A18" s="15" t="s">
        <v>22</v>
      </c>
      <c r="B18" s="1">
        <v>326474.93</v>
      </c>
      <c r="C18" s="1">
        <v>275189</v>
      </c>
      <c r="D18" s="18"/>
      <c r="E18" s="18"/>
      <c r="F18" s="18"/>
      <c r="G18" s="18"/>
      <c r="H18" s="1"/>
      <c r="I18" s="18"/>
      <c r="J18" s="18"/>
      <c r="K18" s="1"/>
      <c r="L18" s="1"/>
      <c r="M18" s="1"/>
      <c r="N18" s="18">
        <f t="shared" si="0"/>
        <v>601663.92999999993</v>
      </c>
      <c r="O18" s="15"/>
    </row>
    <row r="19" spans="1:15" ht="14.25">
      <c r="A19" s="15" t="s">
        <v>23</v>
      </c>
      <c r="B19" s="1">
        <v>74298.75</v>
      </c>
      <c r="C19" s="1">
        <v>32894.980000000003</v>
      </c>
      <c r="D19" s="18"/>
      <c r="E19" s="18"/>
      <c r="F19" s="18"/>
      <c r="G19" s="18"/>
      <c r="H19" s="1"/>
      <c r="I19" s="18"/>
      <c r="J19" s="18"/>
      <c r="K19" s="1"/>
      <c r="L19" s="1"/>
      <c r="M19" s="1"/>
      <c r="N19" s="18">
        <f t="shared" si="0"/>
        <v>107193.73000000001</v>
      </c>
      <c r="O19" s="15"/>
    </row>
    <row r="20" spans="1:15" ht="14.25">
      <c r="A20" s="15" t="s">
        <v>24</v>
      </c>
      <c r="B20" s="1">
        <v>55268.26</v>
      </c>
      <c r="C20" s="1">
        <v>41848.32</v>
      </c>
      <c r="D20" s="18"/>
      <c r="E20" s="18"/>
      <c r="F20" s="18"/>
      <c r="G20" s="18"/>
      <c r="H20" s="1"/>
      <c r="I20" s="18"/>
      <c r="J20" s="18"/>
      <c r="K20" s="1"/>
      <c r="L20" s="1"/>
      <c r="M20" s="1"/>
      <c r="N20" s="18">
        <f t="shared" si="0"/>
        <v>97116.58</v>
      </c>
      <c r="O20" s="15"/>
    </row>
    <row r="21" spans="1:15" ht="14.25">
      <c r="A21" s="15" t="s">
        <v>25</v>
      </c>
      <c r="B21" s="1">
        <v>3816290.28</v>
      </c>
      <c r="C21" s="1">
        <v>3598104.66</v>
      </c>
      <c r="D21" s="18"/>
      <c r="E21" s="18"/>
      <c r="F21" s="18"/>
      <c r="G21" s="18"/>
      <c r="H21" s="1"/>
      <c r="I21" s="18"/>
      <c r="J21" s="18"/>
      <c r="K21" s="1"/>
      <c r="L21" s="1"/>
      <c r="M21" s="1"/>
      <c r="N21" s="18">
        <f t="shared" si="0"/>
        <v>7414394.9399999995</v>
      </c>
      <c r="O21" s="15"/>
    </row>
    <row r="22" spans="1:15" ht="14.25">
      <c r="A22" s="15" t="s">
        <v>26</v>
      </c>
      <c r="B22" s="1">
        <v>108950.25</v>
      </c>
      <c r="C22" s="1">
        <v>65990.399999999994</v>
      </c>
      <c r="D22" s="51"/>
      <c r="E22" s="51"/>
      <c r="F22" s="51"/>
      <c r="G22" s="51"/>
      <c r="H22" s="1"/>
      <c r="I22" s="51"/>
      <c r="J22" s="51"/>
      <c r="K22" s="1"/>
      <c r="L22" s="1"/>
      <c r="M22" s="1"/>
      <c r="N22" s="51">
        <f t="shared" si="0"/>
        <v>174940.65</v>
      </c>
      <c r="O22" s="15"/>
    </row>
    <row r="23" spans="1:15" ht="14.25">
      <c r="A23" s="15"/>
      <c r="B23" s="18"/>
      <c r="C23" s="18"/>
      <c r="D23" s="18"/>
      <c r="E23" s="18"/>
      <c r="F23" s="18"/>
      <c r="G23" s="18"/>
      <c r="H23" s="18"/>
      <c r="I23" s="18"/>
      <c r="J23" s="18"/>
      <c r="K23" s="18"/>
      <c r="L23" s="18"/>
      <c r="M23" s="18"/>
      <c r="N23" s="18"/>
      <c r="O23" s="15"/>
    </row>
    <row r="24" spans="1:15" ht="15" thickBot="1">
      <c r="A24" s="15" t="s">
        <v>9</v>
      </c>
      <c r="B24" s="52">
        <f>SUM(B6:B23)</f>
        <v>20748959.920000006</v>
      </c>
      <c r="C24" s="52">
        <f t="shared" ref="C24:M24" si="1">SUM(C6:C23)</f>
        <v>19550071.089999996</v>
      </c>
      <c r="D24" s="52">
        <f t="shared" si="1"/>
        <v>0</v>
      </c>
      <c r="E24" s="52">
        <f t="shared" si="1"/>
        <v>0</v>
      </c>
      <c r="F24" s="52">
        <f t="shared" si="1"/>
        <v>0</v>
      </c>
      <c r="G24" s="52">
        <f t="shared" si="1"/>
        <v>0</v>
      </c>
      <c r="H24" s="52">
        <f t="shared" si="1"/>
        <v>0</v>
      </c>
      <c r="I24" s="52">
        <f t="shared" si="1"/>
        <v>0</v>
      </c>
      <c r="J24" s="52">
        <f t="shared" si="1"/>
        <v>0</v>
      </c>
      <c r="K24" s="52">
        <f t="shared" si="1"/>
        <v>0</v>
      </c>
      <c r="L24" s="52">
        <f t="shared" si="1"/>
        <v>0</v>
      </c>
      <c r="M24" s="52">
        <f t="shared" si="1"/>
        <v>0</v>
      </c>
      <c r="N24" s="52">
        <f>SUM(N6:N22)</f>
        <v>40299031.009999998</v>
      </c>
      <c r="O24" s="15"/>
    </row>
    <row r="25" spans="1:15" ht="15" thickTop="1">
      <c r="A25" s="15"/>
      <c r="B25" s="18"/>
      <c r="C25" s="18"/>
      <c r="D25" s="18"/>
      <c r="E25" s="18"/>
      <c r="F25" s="18"/>
      <c r="G25" s="18"/>
      <c r="H25" s="18"/>
      <c r="I25" s="18"/>
      <c r="J25" s="18"/>
      <c r="K25" s="18"/>
      <c r="L25" s="18"/>
      <c r="M25" s="18"/>
      <c r="N25" s="18"/>
      <c r="O25" s="15"/>
    </row>
  </sheetData>
  <printOptions horizontalCentered="1"/>
  <pageMargins left="0" right="0" top="0.5" bottom="0.5" header="0.5" footer="0.5"/>
  <pageSetup paperSize="5" scale="5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2468"/>
  <sheetViews>
    <sheetView zoomScale="96" zoomScaleNormal="96" workbookViewId="0"/>
  </sheetViews>
  <sheetFormatPr defaultRowHeight="14.25"/>
  <cols>
    <col min="1" max="1" width="41.5703125" style="15" bestFit="1" customWidth="1"/>
    <col min="2" max="2" width="16.28515625" style="15" bestFit="1" customWidth="1"/>
    <col min="3" max="13" width="14.42578125" style="15" bestFit="1" customWidth="1"/>
    <col min="14" max="14" width="16" style="15" bestFit="1" customWidth="1"/>
    <col min="15" max="15" width="14.42578125" style="15" bestFit="1" customWidth="1"/>
    <col min="16" max="242" width="9.140625" style="15"/>
    <col min="243" max="243" width="31.28515625" style="15" customWidth="1"/>
    <col min="244" max="244" width="16.5703125" style="15" bestFit="1" customWidth="1"/>
    <col min="245" max="245" width="13.42578125" style="15" bestFit="1" customWidth="1"/>
    <col min="246" max="251" width="13.5703125" style="15" bestFit="1" customWidth="1"/>
    <col min="252" max="253" width="13.42578125" style="15" bestFit="1" customWidth="1"/>
    <col min="254" max="255" width="13.5703125" style="15" bestFit="1" customWidth="1"/>
    <col min="256" max="256" width="16.140625" style="15" bestFit="1" customWidth="1"/>
    <col min="257" max="257" width="13.5703125" style="15" bestFit="1" customWidth="1"/>
    <col min="258" max="498" width="9.140625" style="15"/>
    <col min="499" max="499" width="31.28515625" style="15" customWidth="1"/>
    <col min="500" max="500" width="16.5703125" style="15" bestFit="1" customWidth="1"/>
    <col min="501" max="501" width="13.42578125" style="15" bestFit="1" customWidth="1"/>
    <col min="502" max="507" width="13.5703125" style="15" bestFit="1" customWidth="1"/>
    <col min="508" max="509" width="13.42578125" style="15" bestFit="1" customWidth="1"/>
    <col min="510" max="511" width="13.5703125" style="15" bestFit="1" customWidth="1"/>
    <col min="512" max="512" width="16.140625" style="15" bestFit="1" customWidth="1"/>
    <col min="513" max="513" width="13.5703125" style="15" bestFit="1" customWidth="1"/>
    <col min="514" max="754" width="9.140625" style="15"/>
    <col min="755" max="755" width="31.28515625" style="15" customWidth="1"/>
    <col min="756" max="756" width="16.5703125" style="15" bestFit="1" customWidth="1"/>
    <col min="757" max="757" width="13.42578125" style="15" bestFit="1" customWidth="1"/>
    <col min="758" max="763" width="13.5703125" style="15" bestFit="1" customWidth="1"/>
    <col min="764" max="765" width="13.42578125" style="15" bestFit="1" customWidth="1"/>
    <col min="766" max="767" width="13.5703125" style="15" bestFit="1" customWidth="1"/>
    <col min="768" max="768" width="16.140625" style="15" bestFit="1" customWidth="1"/>
    <col min="769" max="769" width="13.5703125" style="15" bestFit="1" customWidth="1"/>
    <col min="770" max="1010" width="9.140625" style="15"/>
    <col min="1011" max="1011" width="31.28515625" style="15" customWidth="1"/>
    <col min="1012" max="1012" width="16.5703125" style="15" bestFit="1" customWidth="1"/>
    <col min="1013" max="1013" width="13.42578125" style="15" bestFit="1" customWidth="1"/>
    <col min="1014" max="1019" width="13.5703125" style="15" bestFit="1" customWidth="1"/>
    <col min="1020" max="1021" width="13.42578125" style="15" bestFit="1" customWidth="1"/>
    <col min="1022" max="1023" width="13.5703125" style="15" bestFit="1" customWidth="1"/>
    <col min="1024" max="1024" width="16.140625" style="15" bestFit="1" customWidth="1"/>
    <col min="1025" max="1025" width="13.5703125" style="15" bestFit="1" customWidth="1"/>
    <col min="1026" max="1266" width="9.140625" style="15"/>
    <col min="1267" max="1267" width="31.28515625" style="15" customWidth="1"/>
    <col min="1268" max="1268" width="16.5703125" style="15" bestFit="1" customWidth="1"/>
    <col min="1269" max="1269" width="13.42578125" style="15" bestFit="1" customWidth="1"/>
    <col min="1270" max="1275" width="13.5703125" style="15" bestFit="1" customWidth="1"/>
    <col min="1276" max="1277" width="13.42578125" style="15" bestFit="1" customWidth="1"/>
    <col min="1278" max="1279" width="13.5703125" style="15" bestFit="1" customWidth="1"/>
    <col min="1280" max="1280" width="16.140625" style="15" bestFit="1" customWidth="1"/>
    <col min="1281" max="1281" width="13.5703125" style="15" bestFit="1" customWidth="1"/>
    <col min="1282" max="1522" width="9.140625" style="15"/>
    <col min="1523" max="1523" width="31.28515625" style="15" customWidth="1"/>
    <col min="1524" max="1524" width="16.5703125" style="15" bestFit="1" customWidth="1"/>
    <col min="1525" max="1525" width="13.42578125" style="15" bestFit="1" customWidth="1"/>
    <col min="1526" max="1531" width="13.5703125" style="15" bestFit="1" customWidth="1"/>
    <col min="1532" max="1533" width="13.42578125" style="15" bestFit="1" customWidth="1"/>
    <col min="1534" max="1535" width="13.5703125" style="15" bestFit="1" customWidth="1"/>
    <col min="1536" max="1536" width="16.140625" style="15" bestFit="1" customWidth="1"/>
    <col min="1537" max="1537" width="13.5703125" style="15" bestFit="1" customWidth="1"/>
    <col min="1538" max="1778" width="9.140625" style="15"/>
    <col min="1779" max="1779" width="31.28515625" style="15" customWidth="1"/>
    <col min="1780" max="1780" width="16.5703125" style="15" bestFit="1" customWidth="1"/>
    <col min="1781" max="1781" width="13.42578125" style="15" bestFit="1" customWidth="1"/>
    <col min="1782" max="1787" width="13.5703125" style="15" bestFit="1" customWidth="1"/>
    <col min="1788" max="1789" width="13.42578125" style="15" bestFit="1" customWidth="1"/>
    <col min="1790" max="1791" width="13.5703125" style="15" bestFit="1" customWidth="1"/>
    <col min="1792" max="1792" width="16.140625" style="15" bestFit="1" customWidth="1"/>
    <col min="1793" max="1793" width="13.5703125" style="15" bestFit="1" customWidth="1"/>
    <col min="1794" max="2034" width="9.140625" style="15"/>
    <col min="2035" max="2035" width="31.28515625" style="15" customWidth="1"/>
    <col min="2036" max="2036" width="16.5703125" style="15" bestFit="1" customWidth="1"/>
    <col min="2037" max="2037" width="13.42578125" style="15" bestFit="1" customWidth="1"/>
    <col min="2038" max="2043" width="13.5703125" style="15" bestFit="1" customWidth="1"/>
    <col min="2044" max="2045" width="13.42578125" style="15" bestFit="1" customWidth="1"/>
    <col min="2046" max="2047" width="13.5703125" style="15" bestFit="1" customWidth="1"/>
    <col min="2048" max="2048" width="16.140625" style="15" bestFit="1" customWidth="1"/>
    <col min="2049" max="2049" width="13.5703125" style="15" bestFit="1" customWidth="1"/>
    <col min="2050" max="2290" width="9.140625" style="15"/>
    <col min="2291" max="2291" width="31.28515625" style="15" customWidth="1"/>
    <col min="2292" max="2292" width="16.5703125" style="15" bestFit="1" customWidth="1"/>
    <col min="2293" max="2293" width="13.42578125" style="15" bestFit="1" customWidth="1"/>
    <col min="2294" max="2299" width="13.5703125" style="15" bestFit="1" customWidth="1"/>
    <col min="2300" max="2301" width="13.42578125" style="15" bestFit="1" customWidth="1"/>
    <col min="2302" max="2303" width="13.5703125" style="15" bestFit="1" customWidth="1"/>
    <col min="2304" max="2304" width="16.140625" style="15" bestFit="1" customWidth="1"/>
    <col min="2305" max="2305" width="13.5703125" style="15" bestFit="1" customWidth="1"/>
    <col min="2306" max="2546" width="9.140625" style="15"/>
    <col min="2547" max="2547" width="31.28515625" style="15" customWidth="1"/>
    <col min="2548" max="2548" width="16.5703125" style="15" bestFit="1" customWidth="1"/>
    <col min="2549" max="2549" width="13.42578125" style="15" bestFit="1" customWidth="1"/>
    <col min="2550" max="2555" width="13.5703125" style="15" bestFit="1" customWidth="1"/>
    <col min="2556" max="2557" width="13.42578125" style="15" bestFit="1" customWidth="1"/>
    <col min="2558" max="2559" width="13.5703125" style="15" bestFit="1" customWidth="1"/>
    <col min="2560" max="2560" width="16.140625" style="15" bestFit="1" customWidth="1"/>
    <col min="2561" max="2561" width="13.5703125" style="15" bestFit="1" customWidth="1"/>
    <col min="2562" max="2802" width="9.140625" style="15"/>
    <col min="2803" max="2803" width="31.28515625" style="15" customWidth="1"/>
    <col min="2804" max="2804" width="16.5703125" style="15" bestFit="1" customWidth="1"/>
    <col min="2805" max="2805" width="13.42578125" style="15" bestFit="1" customWidth="1"/>
    <col min="2806" max="2811" width="13.5703125" style="15" bestFit="1" customWidth="1"/>
    <col min="2812" max="2813" width="13.42578125" style="15" bestFit="1" customWidth="1"/>
    <col min="2814" max="2815" width="13.5703125" style="15" bestFit="1" customWidth="1"/>
    <col min="2816" max="2816" width="16.140625" style="15" bestFit="1" customWidth="1"/>
    <col min="2817" max="2817" width="13.5703125" style="15" bestFit="1" customWidth="1"/>
    <col min="2818" max="3058" width="9.140625" style="15"/>
    <col min="3059" max="3059" width="31.28515625" style="15" customWidth="1"/>
    <col min="3060" max="3060" width="16.5703125" style="15" bestFit="1" customWidth="1"/>
    <col min="3061" max="3061" width="13.42578125" style="15" bestFit="1" customWidth="1"/>
    <col min="3062" max="3067" width="13.5703125" style="15" bestFit="1" customWidth="1"/>
    <col min="3068" max="3069" width="13.42578125" style="15" bestFit="1" customWidth="1"/>
    <col min="3070" max="3071" width="13.5703125" style="15" bestFit="1" customWidth="1"/>
    <col min="3072" max="3072" width="16.140625" style="15" bestFit="1" customWidth="1"/>
    <col min="3073" max="3073" width="13.5703125" style="15" bestFit="1" customWidth="1"/>
    <col min="3074" max="3314" width="9.140625" style="15"/>
    <col min="3315" max="3315" width="31.28515625" style="15" customWidth="1"/>
    <col min="3316" max="3316" width="16.5703125" style="15" bestFit="1" customWidth="1"/>
    <col min="3317" max="3317" width="13.42578125" style="15" bestFit="1" customWidth="1"/>
    <col min="3318" max="3323" width="13.5703125" style="15" bestFit="1" customWidth="1"/>
    <col min="3324" max="3325" width="13.42578125" style="15" bestFit="1" customWidth="1"/>
    <col min="3326" max="3327" width="13.5703125" style="15" bestFit="1" customWidth="1"/>
    <col min="3328" max="3328" width="16.140625" style="15" bestFit="1" customWidth="1"/>
    <col min="3329" max="3329" width="13.5703125" style="15" bestFit="1" customWidth="1"/>
    <col min="3330" max="3570" width="9.140625" style="15"/>
    <col min="3571" max="3571" width="31.28515625" style="15" customWidth="1"/>
    <col min="3572" max="3572" width="16.5703125" style="15" bestFit="1" customWidth="1"/>
    <col min="3573" max="3573" width="13.42578125" style="15" bestFit="1" customWidth="1"/>
    <col min="3574" max="3579" width="13.5703125" style="15" bestFit="1" customWidth="1"/>
    <col min="3580" max="3581" width="13.42578125" style="15" bestFit="1" customWidth="1"/>
    <col min="3582" max="3583" width="13.5703125" style="15" bestFit="1" customWidth="1"/>
    <col min="3584" max="3584" width="16.140625" style="15" bestFit="1" customWidth="1"/>
    <col min="3585" max="3585" width="13.5703125" style="15" bestFit="1" customWidth="1"/>
    <col min="3586" max="3826" width="9.140625" style="15"/>
    <col min="3827" max="3827" width="31.28515625" style="15" customWidth="1"/>
    <col min="3828" max="3828" width="16.5703125" style="15" bestFit="1" customWidth="1"/>
    <col min="3829" max="3829" width="13.42578125" style="15" bestFit="1" customWidth="1"/>
    <col min="3830" max="3835" width="13.5703125" style="15" bestFit="1" customWidth="1"/>
    <col min="3836" max="3837" width="13.42578125" style="15" bestFit="1" customWidth="1"/>
    <col min="3838" max="3839" width="13.5703125" style="15" bestFit="1" customWidth="1"/>
    <col min="3840" max="3840" width="16.140625" style="15" bestFit="1" customWidth="1"/>
    <col min="3841" max="3841" width="13.5703125" style="15" bestFit="1" customWidth="1"/>
    <col min="3842" max="4082" width="9.140625" style="15"/>
    <col min="4083" max="4083" width="31.28515625" style="15" customWidth="1"/>
    <col min="4084" max="4084" width="16.5703125" style="15" bestFit="1" customWidth="1"/>
    <col min="4085" max="4085" width="13.42578125" style="15" bestFit="1" customWidth="1"/>
    <col min="4086" max="4091" width="13.5703125" style="15" bestFit="1" customWidth="1"/>
    <col min="4092" max="4093" width="13.42578125" style="15" bestFit="1" customWidth="1"/>
    <col min="4094" max="4095" width="13.5703125" style="15" bestFit="1" customWidth="1"/>
    <col min="4096" max="4096" width="16.140625" style="15" bestFit="1" customWidth="1"/>
    <col min="4097" max="4097" width="13.5703125" style="15" bestFit="1" customWidth="1"/>
    <col min="4098" max="4338" width="9.140625" style="15"/>
    <col min="4339" max="4339" width="31.28515625" style="15" customWidth="1"/>
    <col min="4340" max="4340" width="16.5703125" style="15" bestFit="1" customWidth="1"/>
    <col min="4341" max="4341" width="13.42578125" style="15" bestFit="1" customWidth="1"/>
    <col min="4342" max="4347" width="13.5703125" style="15" bestFit="1" customWidth="1"/>
    <col min="4348" max="4349" width="13.42578125" style="15" bestFit="1" customWidth="1"/>
    <col min="4350" max="4351" width="13.5703125" style="15" bestFit="1" customWidth="1"/>
    <col min="4352" max="4352" width="16.140625" style="15" bestFit="1" customWidth="1"/>
    <col min="4353" max="4353" width="13.5703125" style="15" bestFit="1" customWidth="1"/>
    <col min="4354" max="4594" width="9.140625" style="15"/>
    <col min="4595" max="4595" width="31.28515625" style="15" customWidth="1"/>
    <col min="4596" max="4596" width="16.5703125" style="15" bestFit="1" customWidth="1"/>
    <col min="4597" max="4597" width="13.42578125" style="15" bestFit="1" customWidth="1"/>
    <col min="4598" max="4603" width="13.5703125" style="15" bestFit="1" customWidth="1"/>
    <col min="4604" max="4605" width="13.42578125" style="15" bestFit="1" customWidth="1"/>
    <col min="4606" max="4607" width="13.5703125" style="15" bestFit="1" customWidth="1"/>
    <col min="4608" max="4608" width="16.140625" style="15" bestFit="1" customWidth="1"/>
    <col min="4609" max="4609" width="13.5703125" style="15" bestFit="1" customWidth="1"/>
    <col min="4610" max="4850" width="9.140625" style="15"/>
    <col min="4851" max="4851" width="31.28515625" style="15" customWidth="1"/>
    <col min="4852" max="4852" width="16.5703125" style="15" bestFit="1" customWidth="1"/>
    <col min="4853" max="4853" width="13.42578125" style="15" bestFit="1" customWidth="1"/>
    <col min="4854" max="4859" width="13.5703125" style="15" bestFit="1" customWidth="1"/>
    <col min="4860" max="4861" width="13.42578125" style="15" bestFit="1" customWidth="1"/>
    <col min="4862" max="4863" width="13.5703125" style="15" bestFit="1" customWidth="1"/>
    <col min="4864" max="4864" width="16.140625" style="15" bestFit="1" customWidth="1"/>
    <col min="4865" max="4865" width="13.5703125" style="15" bestFit="1" customWidth="1"/>
    <col min="4866" max="5106" width="9.140625" style="15"/>
    <col min="5107" max="5107" width="31.28515625" style="15" customWidth="1"/>
    <col min="5108" max="5108" width="16.5703125" style="15" bestFit="1" customWidth="1"/>
    <col min="5109" max="5109" width="13.42578125" style="15" bestFit="1" customWidth="1"/>
    <col min="5110" max="5115" width="13.5703125" style="15" bestFit="1" customWidth="1"/>
    <col min="5116" max="5117" width="13.42578125" style="15" bestFit="1" customWidth="1"/>
    <col min="5118" max="5119" width="13.5703125" style="15" bestFit="1" customWidth="1"/>
    <col min="5120" max="5120" width="16.140625" style="15" bestFit="1" customWidth="1"/>
    <col min="5121" max="5121" width="13.5703125" style="15" bestFit="1" customWidth="1"/>
    <col min="5122" max="5362" width="9.140625" style="15"/>
    <col min="5363" max="5363" width="31.28515625" style="15" customWidth="1"/>
    <col min="5364" max="5364" width="16.5703125" style="15" bestFit="1" customWidth="1"/>
    <col min="5365" max="5365" width="13.42578125" style="15" bestFit="1" customWidth="1"/>
    <col min="5366" max="5371" width="13.5703125" style="15" bestFit="1" customWidth="1"/>
    <col min="5372" max="5373" width="13.42578125" style="15" bestFit="1" customWidth="1"/>
    <col min="5374" max="5375" width="13.5703125" style="15" bestFit="1" customWidth="1"/>
    <col min="5376" max="5376" width="16.140625" style="15" bestFit="1" customWidth="1"/>
    <col min="5377" max="5377" width="13.5703125" style="15" bestFit="1" customWidth="1"/>
    <col min="5378" max="5618" width="9.140625" style="15"/>
    <col min="5619" max="5619" width="31.28515625" style="15" customWidth="1"/>
    <col min="5620" max="5620" width="16.5703125" style="15" bestFit="1" customWidth="1"/>
    <col min="5621" max="5621" width="13.42578125" style="15" bestFit="1" customWidth="1"/>
    <col min="5622" max="5627" width="13.5703125" style="15" bestFit="1" customWidth="1"/>
    <col min="5628" max="5629" width="13.42578125" style="15" bestFit="1" customWidth="1"/>
    <col min="5630" max="5631" width="13.5703125" style="15" bestFit="1" customWidth="1"/>
    <col min="5632" max="5632" width="16.140625" style="15" bestFit="1" customWidth="1"/>
    <col min="5633" max="5633" width="13.5703125" style="15" bestFit="1" customWidth="1"/>
    <col min="5634" max="5874" width="9.140625" style="15"/>
    <col min="5875" max="5875" width="31.28515625" style="15" customWidth="1"/>
    <col min="5876" max="5876" width="16.5703125" style="15" bestFit="1" customWidth="1"/>
    <col min="5877" max="5877" width="13.42578125" style="15" bestFit="1" customWidth="1"/>
    <col min="5878" max="5883" width="13.5703125" style="15" bestFit="1" customWidth="1"/>
    <col min="5884" max="5885" width="13.42578125" style="15" bestFit="1" customWidth="1"/>
    <col min="5886" max="5887" width="13.5703125" style="15" bestFit="1" customWidth="1"/>
    <col min="5888" max="5888" width="16.140625" style="15" bestFit="1" customWidth="1"/>
    <col min="5889" max="5889" width="13.5703125" style="15" bestFit="1" customWidth="1"/>
    <col min="5890" max="6130" width="9.140625" style="15"/>
    <col min="6131" max="6131" width="31.28515625" style="15" customWidth="1"/>
    <col min="6132" max="6132" width="16.5703125" style="15" bestFit="1" customWidth="1"/>
    <col min="6133" max="6133" width="13.42578125" style="15" bestFit="1" customWidth="1"/>
    <col min="6134" max="6139" width="13.5703125" style="15" bestFit="1" customWidth="1"/>
    <col min="6140" max="6141" width="13.42578125" style="15" bestFit="1" customWidth="1"/>
    <col min="6142" max="6143" width="13.5703125" style="15" bestFit="1" customWidth="1"/>
    <col min="6144" max="6144" width="16.140625" style="15" bestFit="1" customWidth="1"/>
    <col min="6145" max="6145" width="13.5703125" style="15" bestFit="1" customWidth="1"/>
    <col min="6146" max="6386" width="9.140625" style="15"/>
    <col min="6387" max="6387" width="31.28515625" style="15" customWidth="1"/>
    <col min="6388" max="6388" width="16.5703125" style="15" bestFit="1" customWidth="1"/>
    <col min="6389" max="6389" width="13.42578125" style="15" bestFit="1" customWidth="1"/>
    <col min="6390" max="6395" width="13.5703125" style="15" bestFit="1" customWidth="1"/>
    <col min="6396" max="6397" width="13.42578125" style="15" bestFit="1" customWidth="1"/>
    <col min="6398" max="6399" width="13.5703125" style="15" bestFit="1" customWidth="1"/>
    <col min="6400" max="6400" width="16.140625" style="15" bestFit="1" customWidth="1"/>
    <col min="6401" max="6401" width="13.5703125" style="15" bestFit="1" customWidth="1"/>
    <col min="6402" max="6642" width="9.140625" style="15"/>
    <col min="6643" max="6643" width="31.28515625" style="15" customWidth="1"/>
    <col min="6644" max="6644" width="16.5703125" style="15" bestFit="1" customWidth="1"/>
    <col min="6645" max="6645" width="13.42578125" style="15" bestFit="1" customWidth="1"/>
    <col min="6646" max="6651" width="13.5703125" style="15" bestFit="1" customWidth="1"/>
    <col min="6652" max="6653" width="13.42578125" style="15" bestFit="1" customWidth="1"/>
    <col min="6654" max="6655" width="13.5703125" style="15" bestFit="1" customWidth="1"/>
    <col min="6656" max="6656" width="16.140625" style="15" bestFit="1" customWidth="1"/>
    <col min="6657" max="6657" width="13.5703125" style="15" bestFit="1" customWidth="1"/>
    <col min="6658" max="6898" width="9.140625" style="15"/>
    <col min="6899" max="6899" width="31.28515625" style="15" customWidth="1"/>
    <col min="6900" max="6900" width="16.5703125" style="15" bestFit="1" customWidth="1"/>
    <col min="6901" max="6901" width="13.42578125" style="15" bestFit="1" customWidth="1"/>
    <col min="6902" max="6907" width="13.5703125" style="15" bestFit="1" customWidth="1"/>
    <col min="6908" max="6909" width="13.42578125" style="15" bestFit="1" customWidth="1"/>
    <col min="6910" max="6911" width="13.5703125" style="15" bestFit="1" customWidth="1"/>
    <col min="6912" max="6912" width="16.140625" style="15" bestFit="1" customWidth="1"/>
    <col min="6913" max="6913" width="13.5703125" style="15" bestFit="1" customWidth="1"/>
    <col min="6914" max="7154" width="9.140625" style="15"/>
    <col min="7155" max="7155" width="31.28515625" style="15" customWidth="1"/>
    <col min="7156" max="7156" width="16.5703125" style="15" bestFit="1" customWidth="1"/>
    <col min="7157" max="7157" width="13.42578125" style="15" bestFit="1" customWidth="1"/>
    <col min="7158" max="7163" width="13.5703125" style="15" bestFit="1" customWidth="1"/>
    <col min="7164" max="7165" width="13.42578125" style="15" bestFit="1" customWidth="1"/>
    <col min="7166" max="7167" width="13.5703125" style="15" bestFit="1" customWidth="1"/>
    <col min="7168" max="7168" width="16.140625" style="15" bestFit="1" customWidth="1"/>
    <col min="7169" max="7169" width="13.5703125" style="15" bestFit="1" customWidth="1"/>
    <col min="7170" max="7410" width="9.140625" style="15"/>
    <col min="7411" max="7411" width="31.28515625" style="15" customWidth="1"/>
    <col min="7412" max="7412" width="16.5703125" style="15" bestFit="1" customWidth="1"/>
    <col min="7413" max="7413" width="13.42578125" style="15" bestFit="1" customWidth="1"/>
    <col min="7414" max="7419" width="13.5703125" style="15" bestFit="1" customWidth="1"/>
    <col min="7420" max="7421" width="13.42578125" style="15" bestFit="1" customWidth="1"/>
    <col min="7422" max="7423" width="13.5703125" style="15" bestFit="1" customWidth="1"/>
    <col min="7424" max="7424" width="16.140625" style="15" bestFit="1" customWidth="1"/>
    <col min="7425" max="7425" width="13.5703125" style="15" bestFit="1" customWidth="1"/>
    <col min="7426" max="7666" width="9.140625" style="15"/>
    <col min="7667" max="7667" width="31.28515625" style="15" customWidth="1"/>
    <col min="7668" max="7668" width="16.5703125" style="15" bestFit="1" customWidth="1"/>
    <col min="7669" max="7669" width="13.42578125" style="15" bestFit="1" customWidth="1"/>
    <col min="7670" max="7675" width="13.5703125" style="15" bestFit="1" customWidth="1"/>
    <col min="7676" max="7677" width="13.42578125" style="15" bestFit="1" customWidth="1"/>
    <col min="7678" max="7679" width="13.5703125" style="15" bestFit="1" customWidth="1"/>
    <col min="7680" max="7680" width="16.140625" style="15" bestFit="1" customWidth="1"/>
    <col min="7681" max="7681" width="13.5703125" style="15" bestFit="1" customWidth="1"/>
    <col min="7682" max="7922" width="9.140625" style="15"/>
    <col min="7923" max="7923" width="31.28515625" style="15" customWidth="1"/>
    <col min="7924" max="7924" width="16.5703125" style="15" bestFit="1" customWidth="1"/>
    <col min="7925" max="7925" width="13.42578125" style="15" bestFit="1" customWidth="1"/>
    <col min="7926" max="7931" width="13.5703125" style="15" bestFit="1" customWidth="1"/>
    <col min="7932" max="7933" width="13.42578125" style="15" bestFit="1" customWidth="1"/>
    <col min="7934" max="7935" width="13.5703125" style="15" bestFit="1" customWidth="1"/>
    <col min="7936" max="7936" width="16.140625" style="15" bestFit="1" customWidth="1"/>
    <col min="7937" max="7937" width="13.5703125" style="15" bestFit="1" customWidth="1"/>
    <col min="7938" max="8178" width="9.140625" style="15"/>
    <col min="8179" max="8179" width="31.28515625" style="15" customWidth="1"/>
    <col min="8180" max="8180" width="16.5703125" style="15" bestFit="1" customWidth="1"/>
    <col min="8181" max="8181" width="13.42578125" style="15" bestFit="1" customWidth="1"/>
    <col min="8182" max="8187" width="13.5703125" style="15" bestFit="1" customWidth="1"/>
    <col min="8188" max="8189" width="13.42578125" style="15" bestFit="1" customWidth="1"/>
    <col min="8190" max="8191" width="13.5703125" style="15" bestFit="1" customWidth="1"/>
    <col min="8192" max="8192" width="16.140625" style="15" bestFit="1" customWidth="1"/>
    <col min="8193" max="8193" width="13.5703125" style="15" bestFit="1" customWidth="1"/>
    <col min="8194" max="8434" width="9.140625" style="15"/>
    <col min="8435" max="8435" width="31.28515625" style="15" customWidth="1"/>
    <col min="8436" max="8436" width="16.5703125" style="15" bestFit="1" customWidth="1"/>
    <col min="8437" max="8437" width="13.42578125" style="15" bestFit="1" customWidth="1"/>
    <col min="8438" max="8443" width="13.5703125" style="15" bestFit="1" customWidth="1"/>
    <col min="8444" max="8445" width="13.42578125" style="15" bestFit="1" customWidth="1"/>
    <col min="8446" max="8447" width="13.5703125" style="15" bestFit="1" customWidth="1"/>
    <col min="8448" max="8448" width="16.140625" style="15" bestFit="1" customWidth="1"/>
    <col min="8449" max="8449" width="13.5703125" style="15" bestFit="1" customWidth="1"/>
    <col min="8450" max="8690" width="9.140625" style="15"/>
    <col min="8691" max="8691" width="31.28515625" style="15" customWidth="1"/>
    <col min="8692" max="8692" width="16.5703125" style="15" bestFit="1" customWidth="1"/>
    <col min="8693" max="8693" width="13.42578125" style="15" bestFit="1" customWidth="1"/>
    <col min="8694" max="8699" width="13.5703125" style="15" bestFit="1" customWidth="1"/>
    <col min="8700" max="8701" width="13.42578125" style="15" bestFit="1" customWidth="1"/>
    <col min="8702" max="8703" width="13.5703125" style="15" bestFit="1" customWidth="1"/>
    <col min="8704" max="8704" width="16.140625" style="15" bestFit="1" customWidth="1"/>
    <col min="8705" max="8705" width="13.5703125" style="15" bestFit="1" customWidth="1"/>
    <col min="8706" max="8946" width="9.140625" style="15"/>
    <col min="8947" max="8947" width="31.28515625" style="15" customWidth="1"/>
    <col min="8948" max="8948" width="16.5703125" style="15" bestFit="1" customWidth="1"/>
    <col min="8949" max="8949" width="13.42578125" style="15" bestFit="1" customWidth="1"/>
    <col min="8950" max="8955" width="13.5703125" style="15" bestFit="1" customWidth="1"/>
    <col min="8956" max="8957" width="13.42578125" style="15" bestFit="1" customWidth="1"/>
    <col min="8958" max="8959" width="13.5703125" style="15" bestFit="1" customWidth="1"/>
    <col min="8960" max="8960" width="16.140625" style="15" bestFit="1" customWidth="1"/>
    <col min="8961" max="8961" width="13.5703125" style="15" bestFit="1" customWidth="1"/>
    <col min="8962" max="9202" width="9.140625" style="15"/>
    <col min="9203" max="9203" width="31.28515625" style="15" customWidth="1"/>
    <col min="9204" max="9204" width="16.5703125" style="15" bestFit="1" customWidth="1"/>
    <col min="9205" max="9205" width="13.42578125" style="15" bestFit="1" customWidth="1"/>
    <col min="9206" max="9211" width="13.5703125" style="15" bestFit="1" customWidth="1"/>
    <col min="9212" max="9213" width="13.42578125" style="15" bestFit="1" customWidth="1"/>
    <col min="9214" max="9215" width="13.5703125" style="15" bestFit="1" customWidth="1"/>
    <col min="9216" max="9216" width="16.140625" style="15" bestFit="1" customWidth="1"/>
    <col min="9217" max="9217" width="13.5703125" style="15" bestFit="1" customWidth="1"/>
    <col min="9218" max="9458" width="9.140625" style="15"/>
    <col min="9459" max="9459" width="31.28515625" style="15" customWidth="1"/>
    <col min="9460" max="9460" width="16.5703125" style="15" bestFit="1" customWidth="1"/>
    <col min="9461" max="9461" width="13.42578125" style="15" bestFit="1" customWidth="1"/>
    <col min="9462" max="9467" width="13.5703125" style="15" bestFit="1" customWidth="1"/>
    <col min="9468" max="9469" width="13.42578125" style="15" bestFit="1" customWidth="1"/>
    <col min="9470" max="9471" width="13.5703125" style="15" bestFit="1" customWidth="1"/>
    <col min="9472" max="9472" width="16.140625" style="15" bestFit="1" customWidth="1"/>
    <col min="9473" max="9473" width="13.5703125" style="15" bestFit="1" customWidth="1"/>
    <col min="9474" max="9714" width="9.140625" style="15"/>
    <col min="9715" max="9715" width="31.28515625" style="15" customWidth="1"/>
    <col min="9716" max="9716" width="16.5703125" style="15" bestFit="1" customWidth="1"/>
    <col min="9717" max="9717" width="13.42578125" style="15" bestFit="1" customWidth="1"/>
    <col min="9718" max="9723" width="13.5703125" style="15" bestFit="1" customWidth="1"/>
    <col min="9724" max="9725" width="13.42578125" style="15" bestFit="1" customWidth="1"/>
    <col min="9726" max="9727" width="13.5703125" style="15" bestFit="1" customWidth="1"/>
    <col min="9728" max="9728" width="16.140625" style="15" bestFit="1" customWidth="1"/>
    <col min="9729" max="9729" width="13.5703125" style="15" bestFit="1" customWidth="1"/>
    <col min="9730" max="9970" width="9.140625" style="15"/>
    <col min="9971" max="9971" width="31.28515625" style="15" customWidth="1"/>
    <col min="9972" max="9972" width="16.5703125" style="15" bestFit="1" customWidth="1"/>
    <col min="9973" max="9973" width="13.42578125" style="15" bestFit="1" customWidth="1"/>
    <col min="9974" max="9979" width="13.5703125" style="15" bestFit="1" customWidth="1"/>
    <col min="9980" max="9981" width="13.42578125" style="15" bestFit="1" customWidth="1"/>
    <col min="9982" max="9983" width="13.5703125" style="15" bestFit="1" customWidth="1"/>
    <col min="9984" max="9984" width="16.140625" style="15" bestFit="1" customWidth="1"/>
    <col min="9985" max="9985" width="13.5703125" style="15" bestFit="1" customWidth="1"/>
    <col min="9986" max="10226" width="9.140625" style="15"/>
    <col min="10227" max="10227" width="31.28515625" style="15" customWidth="1"/>
    <col min="10228" max="10228" width="16.5703125" style="15" bestFit="1" customWidth="1"/>
    <col min="10229" max="10229" width="13.42578125" style="15" bestFit="1" customWidth="1"/>
    <col min="10230" max="10235" width="13.5703125" style="15" bestFit="1" customWidth="1"/>
    <col min="10236" max="10237" width="13.42578125" style="15" bestFit="1" customWidth="1"/>
    <col min="10238" max="10239" width="13.5703125" style="15" bestFit="1" customWidth="1"/>
    <col min="10240" max="10240" width="16.140625" style="15" bestFit="1" customWidth="1"/>
    <col min="10241" max="10241" width="13.5703125" style="15" bestFit="1" customWidth="1"/>
    <col min="10242" max="10482" width="9.140625" style="15"/>
    <col min="10483" max="10483" width="31.28515625" style="15" customWidth="1"/>
    <col min="10484" max="10484" width="16.5703125" style="15" bestFit="1" customWidth="1"/>
    <col min="10485" max="10485" width="13.42578125" style="15" bestFit="1" customWidth="1"/>
    <col min="10486" max="10491" width="13.5703125" style="15" bestFit="1" customWidth="1"/>
    <col min="10492" max="10493" width="13.42578125" style="15" bestFit="1" customWidth="1"/>
    <col min="10494" max="10495" width="13.5703125" style="15" bestFit="1" customWidth="1"/>
    <col min="10496" max="10496" width="16.140625" style="15" bestFit="1" customWidth="1"/>
    <col min="10497" max="10497" width="13.5703125" style="15" bestFit="1" customWidth="1"/>
    <col min="10498" max="10738" width="9.140625" style="15"/>
    <col min="10739" max="10739" width="31.28515625" style="15" customWidth="1"/>
    <col min="10740" max="10740" width="16.5703125" style="15" bestFit="1" customWidth="1"/>
    <col min="10741" max="10741" width="13.42578125" style="15" bestFit="1" customWidth="1"/>
    <col min="10742" max="10747" width="13.5703125" style="15" bestFit="1" customWidth="1"/>
    <col min="10748" max="10749" width="13.42578125" style="15" bestFit="1" customWidth="1"/>
    <col min="10750" max="10751" width="13.5703125" style="15" bestFit="1" customWidth="1"/>
    <col min="10752" max="10752" width="16.140625" style="15" bestFit="1" customWidth="1"/>
    <col min="10753" max="10753" width="13.5703125" style="15" bestFit="1" customWidth="1"/>
    <col min="10754" max="10994" width="9.140625" style="15"/>
    <col min="10995" max="10995" width="31.28515625" style="15" customWidth="1"/>
    <col min="10996" max="10996" width="16.5703125" style="15" bestFit="1" customWidth="1"/>
    <col min="10997" max="10997" width="13.42578125" style="15" bestFit="1" customWidth="1"/>
    <col min="10998" max="11003" width="13.5703125" style="15" bestFit="1" customWidth="1"/>
    <col min="11004" max="11005" width="13.42578125" style="15" bestFit="1" customWidth="1"/>
    <col min="11006" max="11007" width="13.5703125" style="15" bestFit="1" customWidth="1"/>
    <col min="11008" max="11008" width="16.140625" style="15" bestFit="1" customWidth="1"/>
    <col min="11009" max="11009" width="13.5703125" style="15" bestFit="1" customWidth="1"/>
    <col min="11010" max="11250" width="9.140625" style="15"/>
    <col min="11251" max="11251" width="31.28515625" style="15" customWidth="1"/>
    <col min="11252" max="11252" width="16.5703125" style="15" bestFit="1" customWidth="1"/>
    <col min="11253" max="11253" width="13.42578125" style="15" bestFit="1" customWidth="1"/>
    <col min="11254" max="11259" width="13.5703125" style="15" bestFit="1" customWidth="1"/>
    <col min="11260" max="11261" width="13.42578125" style="15" bestFit="1" customWidth="1"/>
    <col min="11262" max="11263" width="13.5703125" style="15" bestFit="1" customWidth="1"/>
    <col min="11264" max="11264" width="16.140625" style="15" bestFit="1" customWidth="1"/>
    <col min="11265" max="11265" width="13.5703125" style="15" bestFit="1" customWidth="1"/>
    <col min="11266" max="11506" width="9.140625" style="15"/>
    <col min="11507" max="11507" width="31.28515625" style="15" customWidth="1"/>
    <col min="11508" max="11508" width="16.5703125" style="15" bestFit="1" customWidth="1"/>
    <col min="11509" max="11509" width="13.42578125" style="15" bestFit="1" customWidth="1"/>
    <col min="11510" max="11515" width="13.5703125" style="15" bestFit="1" customWidth="1"/>
    <col min="11516" max="11517" width="13.42578125" style="15" bestFit="1" customWidth="1"/>
    <col min="11518" max="11519" width="13.5703125" style="15" bestFit="1" customWidth="1"/>
    <col min="11520" max="11520" width="16.140625" style="15" bestFit="1" customWidth="1"/>
    <col min="11521" max="11521" width="13.5703125" style="15" bestFit="1" customWidth="1"/>
    <col min="11522" max="11762" width="9.140625" style="15"/>
    <col min="11763" max="11763" width="31.28515625" style="15" customWidth="1"/>
    <col min="11764" max="11764" width="16.5703125" style="15" bestFit="1" customWidth="1"/>
    <col min="11765" max="11765" width="13.42578125" style="15" bestFit="1" customWidth="1"/>
    <col min="11766" max="11771" width="13.5703125" style="15" bestFit="1" customWidth="1"/>
    <col min="11772" max="11773" width="13.42578125" style="15" bestFit="1" customWidth="1"/>
    <col min="11774" max="11775" width="13.5703125" style="15" bestFit="1" customWidth="1"/>
    <col min="11776" max="11776" width="16.140625" style="15" bestFit="1" customWidth="1"/>
    <col min="11777" max="11777" width="13.5703125" style="15" bestFit="1" customWidth="1"/>
    <col min="11778" max="12018" width="9.140625" style="15"/>
    <col min="12019" max="12019" width="31.28515625" style="15" customWidth="1"/>
    <col min="12020" max="12020" width="16.5703125" style="15" bestFit="1" customWidth="1"/>
    <col min="12021" max="12021" width="13.42578125" style="15" bestFit="1" customWidth="1"/>
    <col min="12022" max="12027" width="13.5703125" style="15" bestFit="1" customWidth="1"/>
    <col min="12028" max="12029" width="13.42578125" style="15" bestFit="1" customWidth="1"/>
    <col min="12030" max="12031" width="13.5703125" style="15" bestFit="1" customWidth="1"/>
    <col min="12032" max="12032" width="16.140625" style="15" bestFit="1" customWidth="1"/>
    <col min="12033" max="12033" width="13.5703125" style="15" bestFit="1" customWidth="1"/>
    <col min="12034" max="12274" width="9.140625" style="15"/>
    <col min="12275" max="12275" width="31.28515625" style="15" customWidth="1"/>
    <col min="12276" max="12276" width="16.5703125" style="15" bestFit="1" customWidth="1"/>
    <col min="12277" max="12277" width="13.42578125" style="15" bestFit="1" customWidth="1"/>
    <col min="12278" max="12283" width="13.5703125" style="15" bestFit="1" customWidth="1"/>
    <col min="12284" max="12285" width="13.42578125" style="15" bestFit="1" customWidth="1"/>
    <col min="12286" max="12287" width="13.5703125" style="15" bestFit="1" customWidth="1"/>
    <col min="12288" max="12288" width="16.140625" style="15" bestFit="1" customWidth="1"/>
    <col min="12289" max="12289" width="13.5703125" style="15" bestFit="1" customWidth="1"/>
    <col min="12290" max="12530" width="9.140625" style="15"/>
    <col min="12531" max="12531" width="31.28515625" style="15" customWidth="1"/>
    <col min="12532" max="12532" width="16.5703125" style="15" bestFit="1" customWidth="1"/>
    <col min="12533" max="12533" width="13.42578125" style="15" bestFit="1" customWidth="1"/>
    <col min="12534" max="12539" width="13.5703125" style="15" bestFit="1" customWidth="1"/>
    <col min="12540" max="12541" width="13.42578125" style="15" bestFit="1" customWidth="1"/>
    <col min="12542" max="12543" width="13.5703125" style="15" bestFit="1" customWidth="1"/>
    <col min="12544" max="12544" width="16.140625" style="15" bestFit="1" customWidth="1"/>
    <col min="12545" max="12545" width="13.5703125" style="15" bestFit="1" customWidth="1"/>
    <col min="12546" max="12786" width="9.140625" style="15"/>
    <col min="12787" max="12787" width="31.28515625" style="15" customWidth="1"/>
    <col min="12788" max="12788" width="16.5703125" style="15" bestFit="1" customWidth="1"/>
    <col min="12789" max="12789" width="13.42578125" style="15" bestFit="1" customWidth="1"/>
    <col min="12790" max="12795" width="13.5703125" style="15" bestFit="1" customWidth="1"/>
    <col min="12796" max="12797" width="13.42578125" style="15" bestFit="1" customWidth="1"/>
    <col min="12798" max="12799" width="13.5703125" style="15" bestFit="1" customWidth="1"/>
    <col min="12800" max="12800" width="16.140625" style="15" bestFit="1" customWidth="1"/>
    <col min="12801" max="12801" width="13.5703125" style="15" bestFit="1" customWidth="1"/>
    <col min="12802" max="13042" width="9.140625" style="15"/>
    <col min="13043" max="13043" width="31.28515625" style="15" customWidth="1"/>
    <col min="13044" max="13044" width="16.5703125" style="15" bestFit="1" customWidth="1"/>
    <col min="13045" max="13045" width="13.42578125" style="15" bestFit="1" customWidth="1"/>
    <col min="13046" max="13051" width="13.5703125" style="15" bestFit="1" customWidth="1"/>
    <col min="13052" max="13053" width="13.42578125" style="15" bestFit="1" customWidth="1"/>
    <col min="13054" max="13055" width="13.5703125" style="15" bestFit="1" customWidth="1"/>
    <col min="13056" max="13056" width="16.140625" style="15" bestFit="1" customWidth="1"/>
    <col min="13057" max="13057" width="13.5703125" style="15" bestFit="1" customWidth="1"/>
    <col min="13058" max="13298" width="9.140625" style="15"/>
    <col min="13299" max="13299" width="31.28515625" style="15" customWidth="1"/>
    <col min="13300" max="13300" width="16.5703125" style="15" bestFit="1" customWidth="1"/>
    <col min="13301" max="13301" width="13.42578125" style="15" bestFit="1" customWidth="1"/>
    <col min="13302" max="13307" width="13.5703125" style="15" bestFit="1" customWidth="1"/>
    <col min="13308" max="13309" width="13.42578125" style="15" bestFit="1" customWidth="1"/>
    <col min="13310" max="13311" width="13.5703125" style="15" bestFit="1" customWidth="1"/>
    <col min="13312" max="13312" width="16.140625" style="15" bestFit="1" customWidth="1"/>
    <col min="13313" max="13313" width="13.5703125" style="15" bestFit="1" customWidth="1"/>
    <col min="13314" max="13554" width="9.140625" style="15"/>
    <col min="13555" max="13555" width="31.28515625" style="15" customWidth="1"/>
    <col min="13556" max="13556" width="16.5703125" style="15" bestFit="1" customWidth="1"/>
    <col min="13557" max="13557" width="13.42578125" style="15" bestFit="1" customWidth="1"/>
    <col min="13558" max="13563" width="13.5703125" style="15" bestFit="1" customWidth="1"/>
    <col min="13564" max="13565" width="13.42578125" style="15" bestFit="1" customWidth="1"/>
    <col min="13566" max="13567" width="13.5703125" style="15" bestFit="1" customWidth="1"/>
    <col min="13568" max="13568" width="16.140625" style="15" bestFit="1" customWidth="1"/>
    <col min="13569" max="13569" width="13.5703125" style="15" bestFit="1" customWidth="1"/>
    <col min="13570" max="13810" width="9.140625" style="15"/>
    <col min="13811" max="13811" width="31.28515625" style="15" customWidth="1"/>
    <col min="13812" max="13812" width="16.5703125" style="15" bestFit="1" customWidth="1"/>
    <col min="13813" max="13813" width="13.42578125" style="15" bestFit="1" customWidth="1"/>
    <col min="13814" max="13819" width="13.5703125" style="15" bestFit="1" customWidth="1"/>
    <col min="13820" max="13821" width="13.42578125" style="15" bestFit="1" customWidth="1"/>
    <col min="13822" max="13823" width="13.5703125" style="15" bestFit="1" customWidth="1"/>
    <col min="13824" max="13824" width="16.140625" style="15" bestFit="1" customWidth="1"/>
    <col min="13825" max="13825" width="13.5703125" style="15" bestFit="1" customWidth="1"/>
    <col min="13826" max="14066" width="9.140625" style="15"/>
    <col min="14067" max="14067" width="31.28515625" style="15" customWidth="1"/>
    <col min="14068" max="14068" width="16.5703125" style="15" bestFit="1" customWidth="1"/>
    <col min="14069" max="14069" width="13.42578125" style="15" bestFit="1" customWidth="1"/>
    <col min="14070" max="14075" width="13.5703125" style="15" bestFit="1" customWidth="1"/>
    <col min="14076" max="14077" width="13.42578125" style="15" bestFit="1" customWidth="1"/>
    <col min="14078" max="14079" width="13.5703125" style="15" bestFit="1" customWidth="1"/>
    <col min="14080" max="14080" width="16.140625" style="15" bestFit="1" customWidth="1"/>
    <col min="14081" max="14081" width="13.5703125" style="15" bestFit="1" customWidth="1"/>
    <col min="14082" max="14322" width="9.140625" style="15"/>
    <col min="14323" max="14323" width="31.28515625" style="15" customWidth="1"/>
    <col min="14324" max="14324" width="16.5703125" style="15" bestFit="1" customWidth="1"/>
    <col min="14325" max="14325" width="13.42578125" style="15" bestFit="1" customWidth="1"/>
    <col min="14326" max="14331" width="13.5703125" style="15" bestFit="1" customWidth="1"/>
    <col min="14332" max="14333" width="13.42578125" style="15" bestFit="1" customWidth="1"/>
    <col min="14334" max="14335" width="13.5703125" style="15" bestFit="1" customWidth="1"/>
    <col min="14336" max="14336" width="16.140625" style="15" bestFit="1" customWidth="1"/>
    <col min="14337" max="14337" width="13.5703125" style="15" bestFit="1" customWidth="1"/>
    <col min="14338" max="14578" width="9.140625" style="15"/>
    <col min="14579" max="14579" width="31.28515625" style="15" customWidth="1"/>
    <col min="14580" max="14580" width="16.5703125" style="15" bestFit="1" customWidth="1"/>
    <col min="14581" max="14581" width="13.42578125" style="15" bestFit="1" customWidth="1"/>
    <col min="14582" max="14587" width="13.5703125" style="15" bestFit="1" customWidth="1"/>
    <col min="14588" max="14589" width="13.42578125" style="15" bestFit="1" customWidth="1"/>
    <col min="14590" max="14591" width="13.5703125" style="15" bestFit="1" customWidth="1"/>
    <col min="14592" max="14592" width="16.140625" style="15" bestFit="1" customWidth="1"/>
    <col min="14593" max="14593" width="13.5703125" style="15" bestFit="1" customWidth="1"/>
    <col min="14594" max="14834" width="9.140625" style="15"/>
    <col min="14835" max="14835" width="31.28515625" style="15" customWidth="1"/>
    <col min="14836" max="14836" width="16.5703125" style="15" bestFit="1" customWidth="1"/>
    <col min="14837" max="14837" width="13.42578125" style="15" bestFit="1" customWidth="1"/>
    <col min="14838" max="14843" width="13.5703125" style="15" bestFit="1" customWidth="1"/>
    <col min="14844" max="14845" width="13.42578125" style="15" bestFit="1" customWidth="1"/>
    <col min="14846" max="14847" width="13.5703125" style="15" bestFit="1" customWidth="1"/>
    <col min="14848" max="14848" width="16.140625" style="15" bestFit="1" customWidth="1"/>
    <col min="14849" max="14849" width="13.5703125" style="15" bestFit="1" customWidth="1"/>
    <col min="14850" max="15090" width="9.140625" style="15"/>
    <col min="15091" max="15091" width="31.28515625" style="15" customWidth="1"/>
    <col min="15092" max="15092" width="16.5703125" style="15" bestFit="1" customWidth="1"/>
    <col min="15093" max="15093" width="13.42578125" style="15" bestFit="1" customWidth="1"/>
    <col min="15094" max="15099" width="13.5703125" style="15" bestFit="1" customWidth="1"/>
    <col min="15100" max="15101" width="13.42578125" style="15" bestFit="1" customWidth="1"/>
    <col min="15102" max="15103" width="13.5703125" style="15" bestFit="1" customWidth="1"/>
    <col min="15104" max="15104" width="16.140625" style="15" bestFit="1" customWidth="1"/>
    <col min="15105" max="15105" width="13.5703125" style="15" bestFit="1" customWidth="1"/>
    <col min="15106" max="15346" width="9.140625" style="15"/>
    <col min="15347" max="15347" width="31.28515625" style="15" customWidth="1"/>
    <col min="15348" max="15348" width="16.5703125" style="15" bestFit="1" customWidth="1"/>
    <col min="15349" max="15349" width="13.42578125" style="15" bestFit="1" customWidth="1"/>
    <col min="15350" max="15355" width="13.5703125" style="15" bestFit="1" customWidth="1"/>
    <col min="15356" max="15357" width="13.42578125" style="15" bestFit="1" customWidth="1"/>
    <col min="15358" max="15359" width="13.5703125" style="15" bestFit="1" customWidth="1"/>
    <col min="15360" max="15360" width="16.140625" style="15" bestFit="1" customWidth="1"/>
    <col min="15361" max="15361" width="13.5703125" style="15" bestFit="1" customWidth="1"/>
    <col min="15362" max="15602" width="9.140625" style="15"/>
    <col min="15603" max="15603" width="31.28515625" style="15" customWidth="1"/>
    <col min="15604" max="15604" width="16.5703125" style="15" bestFit="1" customWidth="1"/>
    <col min="15605" max="15605" width="13.42578125" style="15" bestFit="1" customWidth="1"/>
    <col min="15606" max="15611" width="13.5703125" style="15" bestFit="1" customWidth="1"/>
    <col min="15612" max="15613" width="13.42578125" style="15" bestFit="1" customWidth="1"/>
    <col min="15614" max="15615" width="13.5703125" style="15" bestFit="1" customWidth="1"/>
    <col min="15616" max="15616" width="16.140625" style="15" bestFit="1" customWidth="1"/>
    <col min="15617" max="15617" width="13.5703125" style="15" bestFit="1" customWidth="1"/>
    <col min="15618" max="15858" width="9.140625" style="15"/>
    <col min="15859" max="15859" width="31.28515625" style="15" customWidth="1"/>
    <col min="15860" max="15860" width="16.5703125" style="15" bestFit="1" customWidth="1"/>
    <col min="15861" max="15861" width="13.42578125" style="15" bestFit="1" customWidth="1"/>
    <col min="15862" max="15867" width="13.5703125" style="15" bestFit="1" customWidth="1"/>
    <col min="15868" max="15869" width="13.42578125" style="15" bestFit="1" customWidth="1"/>
    <col min="15870" max="15871" width="13.5703125" style="15" bestFit="1" customWidth="1"/>
    <col min="15872" max="15872" width="16.140625" style="15" bestFit="1" customWidth="1"/>
    <col min="15873" max="15873" width="13.5703125" style="15" bestFit="1" customWidth="1"/>
    <col min="15874" max="16114" width="9.140625" style="15"/>
    <col min="16115" max="16115" width="31.28515625" style="15" customWidth="1"/>
    <col min="16116" max="16116" width="16.5703125" style="15" bestFit="1" customWidth="1"/>
    <col min="16117" max="16117" width="13.42578125" style="15" bestFit="1" customWidth="1"/>
    <col min="16118" max="16123" width="13.5703125" style="15" bestFit="1" customWidth="1"/>
    <col min="16124" max="16125" width="13.42578125" style="15" bestFit="1" customWidth="1"/>
    <col min="16126" max="16127" width="13.5703125" style="15" bestFit="1" customWidth="1"/>
    <col min="16128" max="16128" width="16.140625" style="15" bestFit="1" customWidth="1"/>
    <col min="16129" max="16129" width="13.5703125" style="15" bestFit="1" customWidth="1"/>
    <col min="16130" max="16384" width="9.140625" style="15"/>
  </cols>
  <sheetData>
    <row r="1" spans="1:15" ht="15">
      <c r="A1" s="86" t="s">
        <v>134</v>
      </c>
      <c r="B1" s="86" t="s">
        <v>133</v>
      </c>
      <c r="C1"/>
      <c r="D1"/>
      <c r="E1"/>
      <c r="F1"/>
      <c r="G1"/>
      <c r="H1"/>
      <c r="I1"/>
      <c r="J1"/>
      <c r="K1"/>
      <c r="L1"/>
      <c r="M1"/>
      <c r="N1"/>
    </row>
    <row r="2" spans="1:15" ht="15">
      <c r="A2" s="86" t="s">
        <v>131</v>
      </c>
      <c r="B2" s="87">
        <v>46234</v>
      </c>
      <c r="C2" s="87">
        <v>46265</v>
      </c>
      <c r="D2" s="87" t="s">
        <v>132</v>
      </c>
      <c r="E2"/>
      <c r="F2"/>
      <c r="G2"/>
      <c r="H2"/>
      <c r="I2"/>
      <c r="J2"/>
      <c r="K2"/>
      <c r="L2"/>
      <c r="M2"/>
      <c r="N2"/>
    </row>
    <row r="3" spans="1:15" ht="15">
      <c r="A3" s="88" t="s">
        <v>156</v>
      </c>
      <c r="B3" s="89">
        <v>3913344.86</v>
      </c>
      <c r="C3" s="89">
        <v>3748331.26</v>
      </c>
      <c r="D3" s="89">
        <v>7661676.1200000001</v>
      </c>
      <c r="E3"/>
      <c r="F3"/>
      <c r="G3"/>
      <c r="H3"/>
      <c r="I3"/>
      <c r="J3"/>
      <c r="K3"/>
      <c r="L3"/>
      <c r="M3"/>
      <c r="N3"/>
    </row>
    <row r="4" spans="1:15" ht="15">
      <c r="A4" s="90" t="s">
        <v>156</v>
      </c>
      <c r="B4" s="89">
        <v>3908336.65</v>
      </c>
      <c r="C4" s="89">
        <v>3743534.23</v>
      </c>
      <c r="D4" s="89">
        <v>7651870.8799999999</v>
      </c>
      <c r="E4"/>
      <c r="F4"/>
      <c r="G4"/>
      <c r="H4"/>
      <c r="I4"/>
      <c r="J4"/>
      <c r="K4"/>
      <c r="L4"/>
      <c r="M4"/>
      <c r="N4"/>
    </row>
    <row r="5" spans="1:15" ht="15">
      <c r="A5" s="90" t="s">
        <v>85</v>
      </c>
      <c r="B5" s="89">
        <v>5008.21</v>
      </c>
      <c r="C5" s="89">
        <v>4797.03</v>
      </c>
      <c r="D5" s="89">
        <v>9805.24</v>
      </c>
      <c r="E5"/>
      <c r="F5"/>
      <c r="G5"/>
      <c r="H5"/>
      <c r="I5"/>
      <c r="J5"/>
      <c r="K5"/>
      <c r="L5"/>
      <c r="M5"/>
      <c r="N5"/>
    </row>
    <row r="6" spans="1:15" ht="15">
      <c r="A6" s="88" t="s">
        <v>159</v>
      </c>
      <c r="B6" s="89">
        <v>1153142.6000000001</v>
      </c>
      <c r="C6" s="89">
        <v>1061936.1099999999</v>
      </c>
      <c r="D6" s="89">
        <v>2215078.71</v>
      </c>
      <c r="E6"/>
      <c r="F6"/>
      <c r="G6"/>
      <c r="H6"/>
      <c r="I6"/>
      <c r="J6"/>
      <c r="K6"/>
      <c r="L6"/>
      <c r="M6"/>
      <c r="N6"/>
    </row>
    <row r="7" spans="1:15" ht="15">
      <c r="A7" s="90" t="s">
        <v>85</v>
      </c>
      <c r="B7" s="89">
        <v>1294.05</v>
      </c>
      <c r="C7" s="89">
        <v>1192.1400000000001</v>
      </c>
      <c r="D7" s="89">
        <v>2486.19</v>
      </c>
      <c r="E7"/>
      <c r="F7"/>
      <c r="G7"/>
      <c r="H7"/>
      <c r="I7"/>
      <c r="J7"/>
      <c r="K7"/>
      <c r="L7"/>
      <c r="M7"/>
      <c r="N7"/>
      <c r="O7" s="42"/>
    </row>
    <row r="8" spans="1:15" ht="15">
      <c r="A8" s="90" t="s">
        <v>160</v>
      </c>
      <c r="B8" s="89">
        <v>860839.7</v>
      </c>
      <c r="C8" s="89">
        <v>792844.19</v>
      </c>
      <c r="D8" s="89">
        <v>1653683.89</v>
      </c>
      <c r="E8"/>
      <c r="F8"/>
      <c r="G8"/>
      <c r="H8"/>
      <c r="I8"/>
      <c r="J8"/>
      <c r="K8"/>
      <c r="L8"/>
      <c r="M8"/>
      <c r="N8"/>
      <c r="O8" s="42"/>
    </row>
    <row r="9" spans="1:15" ht="15">
      <c r="A9" s="90" t="s">
        <v>162</v>
      </c>
      <c r="B9" s="89">
        <v>43036.84</v>
      </c>
      <c r="C9" s="89">
        <v>39647.629999999997</v>
      </c>
      <c r="D9" s="89">
        <v>82684.47</v>
      </c>
      <c r="E9"/>
      <c r="F9"/>
      <c r="G9"/>
      <c r="H9"/>
      <c r="I9"/>
      <c r="J9"/>
      <c r="K9"/>
      <c r="L9"/>
      <c r="M9"/>
      <c r="N9"/>
      <c r="O9" s="42"/>
    </row>
    <row r="10" spans="1:15" ht="15">
      <c r="A10" s="90" t="s">
        <v>161</v>
      </c>
      <c r="B10" s="89">
        <v>247972.01</v>
      </c>
      <c r="C10" s="89">
        <v>228252.15</v>
      </c>
      <c r="D10" s="89">
        <v>476224.16000000003</v>
      </c>
      <c r="E10"/>
      <c r="F10"/>
      <c r="G10"/>
      <c r="H10"/>
      <c r="I10"/>
      <c r="J10"/>
      <c r="K10"/>
      <c r="L10"/>
      <c r="M10"/>
      <c r="N10"/>
      <c r="O10" s="42"/>
    </row>
    <row r="11" spans="1:15" ht="15">
      <c r="A11" s="88" t="s">
        <v>163</v>
      </c>
      <c r="B11" s="89">
        <v>135162783.01999998</v>
      </c>
      <c r="C11" s="89">
        <v>132380151.08</v>
      </c>
      <c r="D11" s="89">
        <v>267542934.10000002</v>
      </c>
      <c r="E11"/>
      <c r="F11"/>
      <c r="G11"/>
      <c r="H11"/>
      <c r="I11"/>
      <c r="J11"/>
      <c r="K11"/>
      <c r="L11"/>
      <c r="M11"/>
      <c r="N11"/>
      <c r="O11" s="42"/>
    </row>
    <row r="12" spans="1:15" ht="15">
      <c r="A12" s="90" t="s">
        <v>87</v>
      </c>
      <c r="B12" s="89">
        <v>1236494.3700000001</v>
      </c>
      <c r="C12" s="89">
        <v>1211038.17</v>
      </c>
      <c r="D12" s="89">
        <v>2447532.54</v>
      </c>
      <c r="E12"/>
      <c r="F12"/>
      <c r="G12"/>
      <c r="H12"/>
      <c r="I12"/>
      <c r="J12"/>
      <c r="K12"/>
      <c r="L12"/>
      <c r="M12"/>
      <c r="N12"/>
      <c r="O12" s="42"/>
    </row>
    <row r="13" spans="1:15" ht="15">
      <c r="A13" s="90" t="s">
        <v>104</v>
      </c>
      <c r="B13" s="89">
        <v>74871.87</v>
      </c>
      <c r="C13" s="89">
        <v>73330.460000000006</v>
      </c>
      <c r="D13" s="89">
        <v>148202.33000000002</v>
      </c>
      <c r="E13"/>
      <c r="F13"/>
      <c r="G13"/>
      <c r="H13"/>
      <c r="I13"/>
      <c r="J13"/>
      <c r="K13"/>
      <c r="L13"/>
      <c r="M13"/>
      <c r="N13"/>
      <c r="O13" s="42"/>
    </row>
    <row r="14" spans="1:15" ht="15">
      <c r="A14" s="90" t="s">
        <v>88</v>
      </c>
      <c r="B14" s="89">
        <v>57794.11</v>
      </c>
      <c r="C14" s="89">
        <v>56604.28</v>
      </c>
      <c r="D14" s="89">
        <v>114398.39</v>
      </c>
      <c r="E14"/>
      <c r="F14"/>
      <c r="G14"/>
      <c r="H14"/>
      <c r="I14"/>
      <c r="J14"/>
      <c r="K14"/>
      <c r="L14"/>
      <c r="M14"/>
      <c r="N14"/>
      <c r="O14" s="42"/>
    </row>
    <row r="15" spans="1:15" ht="15">
      <c r="A15" s="90" t="s">
        <v>89</v>
      </c>
      <c r="B15" s="89">
        <v>48254503.359999999</v>
      </c>
      <c r="C15" s="89">
        <v>47261068.789999999</v>
      </c>
      <c r="D15" s="89">
        <v>95515572.150000006</v>
      </c>
      <c r="E15"/>
      <c r="F15"/>
      <c r="G15"/>
      <c r="H15"/>
      <c r="I15"/>
      <c r="J15"/>
      <c r="K15"/>
      <c r="L15"/>
      <c r="M15"/>
      <c r="N15"/>
      <c r="O15" s="42"/>
    </row>
    <row r="16" spans="1:15" ht="15">
      <c r="A16" s="90" t="s">
        <v>105</v>
      </c>
      <c r="B16" s="89">
        <v>6230487.5099999998</v>
      </c>
      <c r="C16" s="89">
        <v>6102218</v>
      </c>
      <c r="D16" s="89">
        <v>12332705.51</v>
      </c>
      <c r="E16"/>
      <c r="F16"/>
      <c r="G16"/>
      <c r="H16"/>
      <c r="I16"/>
      <c r="J16"/>
      <c r="K16"/>
      <c r="L16"/>
      <c r="M16"/>
      <c r="N16"/>
      <c r="O16" s="42"/>
    </row>
    <row r="17" spans="1:16" ht="15">
      <c r="A17" s="90" t="s">
        <v>90</v>
      </c>
      <c r="B17" s="89">
        <v>765783.9</v>
      </c>
      <c r="C17" s="89">
        <v>750018.41</v>
      </c>
      <c r="D17" s="89">
        <v>1515802.31</v>
      </c>
      <c r="E17"/>
      <c r="F17"/>
      <c r="G17"/>
      <c r="H17"/>
      <c r="I17"/>
      <c r="J17"/>
      <c r="K17"/>
      <c r="L17"/>
      <c r="M17"/>
      <c r="N17"/>
      <c r="O17" s="42"/>
    </row>
    <row r="18" spans="1:16" ht="15">
      <c r="A18" s="90" t="s">
        <v>91</v>
      </c>
      <c r="B18" s="89">
        <v>14150964.4</v>
      </c>
      <c r="C18" s="89">
        <v>13859632.890000001</v>
      </c>
      <c r="D18" s="89">
        <v>28010597.289999999</v>
      </c>
      <c r="E18"/>
      <c r="F18"/>
      <c r="G18"/>
      <c r="H18"/>
      <c r="I18"/>
      <c r="J18"/>
      <c r="K18"/>
      <c r="L18"/>
      <c r="M18"/>
      <c r="N18"/>
      <c r="O18" s="42"/>
    </row>
    <row r="19" spans="1:16" ht="15">
      <c r="A19" s="90" t="s">
        <v>106</v>
      </c>
      <c r="B19" s="89">
        <v>290030.21999999997</v>
      </c>
      <c r="C19" s="89">
        <v>284059.26</v>
      </c>
      <c r="D19" s="89">
        <v>574089.48</v>
      </c>
      <c r="E19"/>
      <c r="F19"/>
      <c r="G19"/>
      <c r="H19"/>
      <c r="I19"/>
      <c r="J19"/>
      <c r="K19"/>
      <c r="L19"/>
      <c r="M19"/>
      <c r="N19"/>
      <c r="O19" s="42"/>
    </row>
    <row r="20" spans="1:16" ht="15">
      <c r="A20" s="90" t="s">
        <v>86</v>
      </c>
      <c r="B20" s="89">
        <v>862.17</v>
      </c>
      <c r="C20" s="89">
        <v>862.17</v>
      </c>
      <c r="D20" s="89">
        <v>1724.34</v>
      </c>
      <c r="E20"/>
      <c r="F20"/>
      <c r="G20"/>
      <c r="H20"/>
      <c r="I20"/>
      <c r="J20"/>
      <c r="K20"/>
      <c r="L20"/>
      <c r="M20"/>
      <c r="N20"/>
      <c r="O20" s="42"/>
    </row>
    <row r="21" spans="1:16" ht="15">
      <c r="A21" s="90" t="s">
        <v>92</v>
      </c>
      <c r="B21" s="89">
        <v>36386305.789999999</v>
      </c>
      <c r="C21" s="89">
        <v>35637206.509999998</v>
      </c>
      <c r="D21" s="89">
        <v>72023512.299999997</v>
      </c>
      <c r="E21"/>
      <c r="F21"/>
      <c r="G21"/>
      <c r="H21"/>
      <c r="I21"/>
      <c r="J21"/>
      <c r="K21"/>
      <c r="L21"/>
      <c r="M21"/>
      <c r="N21"/>
      <c r="O21" s="42"/>
    </row>
    <row r="22" spans="1:16" ht="15">
      <c r="A22" s="90" t="s">
        <v>107</v>
      </c>
      <c r="B22" s="89">
        <v>2562404.08</v>
      </c>
      <c r="C22" s="89">
        <v>2509650.86</v>
      </c>
      <c r="D22" s="89">
        <v>5072054.9399999995</v>
      </c>
      <c r="E22"/>
      <c r="F22"/>
      <c r="G22"/>
      <c r="H22"/>
      <c r="I22"/>
      <c r="J22"/>
      <c r="K22"/>
      <c r="L22"/>
      <c r="M22"/>
      <c r="N22"/>
      <c r="O22" s="42"/>
    </row>
    <row r="23" spans="1:16" ht="15">
      <c r="A23" s="90" t="s">
        <v>93</v>
      </c>
      <c r="B23" s="89">
        <v>949250.21</v>
      </c>
      <c r="C23" s="89">
        <v>929707.63</v>
      </c>
      <c r="D23" s="89">
        <v>1878957.8399999999</v>
      </c>
      <c r="E23"/>
      <c r="F23"/>
      <c r="G23"/>
      <c r="H23"/>
      <c r="I23"/>
      <c r="J23"/>
      <c r="K23"/>
      <c r="L23"/>
      <c r="M23"/>
      <c r="N23"/>
      <c r="O23" s="42"/>
    </row>
    <row r="24" spans="1:16" ht="15">
      <c r="A24" s="90" t="s">
        <v>94</v>
      </c>
      <c r="B24" s="89">
        <v>1199421.94</v>
      </c>
      <c r="C24" s="89">
        <v>1174728.96</v>
      </c>
      <c r="D24" s="89">
        <v>2374150.9</v>
      </c>
      <c r="E24"/>
      <c r="F24"/>
      <c r="G24"/>
      <c r="H24"/>
      <c r="I24"/>
      <c r="J24"/>
      <c r="K24"/>
      <c r="L24"/>
      <c r="M24"/>
      <c r="N24"/>
      <c r="O24" s="42"/>
    </row>
    <row r="25" spans="1:16" ht="15">
      <c r="A25" s="90" t="s">
        <v>108</v>
      </c>
      <c r="B25" s="89">
        <v>94357.73</v>
      </c>
      <c r="C25" s="89">
        <v>92415.15</v>
      </c>
      <c r="D25" s="89">
        <v>186772.88</v>
      </c>
      <c r="E25"/>
      <c r="F25"/>
      <c r="G25"/>
      <c r="H25"/>
      <c r="I25"/>
      <c r="J25"/>
      <c r="K25"/>
      <c r="L25"/>
      <c r="M25"/>
      <c r="N25"/>
      <c r="O25" s="42"/>
    </row>
    <row r="26" spans="1:16" ht="15">
      <c r="A26" s="90" t="s">
        <v>95</v>
      </c>
      <c r="B26" s="89">
        <v>89773.1</v>
      </c>
      <c r="C26" s="89">
        <v>87924.9</v>
      </c>
      <c r="D26" s="89">
        <v>177698</v>
      </c>
      <c r="E26"/>
      <c r="F26"/>
      <c r="G26"/>
      <c r="H26"/>
      <c r="I26"/>
      <c r="J26"/>
      <c r="K26"/>
      <c r="L26"/>
      <c r="M26"/>
      <c r="N26"/>
      <c r="O26" s="42"/>
    </row>
    <row r="27" spans="1:16" ht="15">
      <c r="A27" s="90" t="s">
        <v>109</v>
      </c>
      <c r="B27" s="89">
        <v>18278.349999999999</v>
      </c>
      <c r="C27" s="89">
        <v>17902.05</v>
      </c>
      <c r="D27" s="89">
        <v>36180.399999999994</v>
      </c>
      <c r="E27"/>
      <c r="F27"/>
      <c r="G27"/>
      <c r="H27"/>
      <c r="I27"/>
      <c r="J27"/>
      <c r="K27"/>
      <c r="L27"/>
      <c r="M27"/>
      <c r="N27"/>
      <c r="O27" s="42"/>
    </row>
    <row r="28" spans="1:16" ht="15">
      <c r="A28" s="90" t="s">
        <v>96</v>
      </c>
      <c r="B28" s="89">
        <v>7619205.1500000004</v>
      </c>
      <c r="C28" s="89">
        <v>7462345.5599999996</v>
      </c>
      <c r="D28" s="89">
        <v>15081550.710000001</v>
      </c>
      <c r="E28"/>
      <c r="F28"/>
      <c r="G28"/>
      <c r="H28"/>
      <c r="I28"/>
      <c r="J28"/>
      <c r="K28"/>
      <c r="L28"/>
      <c r="M28"/>
      <c r="N28"/>
      <c r="O28" s="42"/>
    </row>
    <row r="29" spans="1:16" ht="15">
      <c r="A29" s="90" t="s">
        <v>97</v>
      </c>
      <c r="B29" s="89">
        <v>8409849.0899999999</v>
      </c>
      <c r="C29" s="89">
        <v>8236712.2000000002</v>
      </c>
      <c r="D29" s="89">
        <v>16646561.289999999</v>
      </c>
      <c r="E29"/>
      <c r="F29"/>
      <c r="G29"/>
      <c r="H29"/>
      <c r="I29"/>
      <c r="J29"/>
      <c r="K29"/>
      <c r="L29"/>
      <c r="M29"/>
      <c r="N29"/>
      <c r="O29" s="42"/>
    </row>
    <row r="30" spans="1:16" ht="15">
      <c r="A30" s="90" t="s">
        <v>98</v>
      </c>
      <c r="B30" s="89">
        <v>42941.54</v>
      </c>
      <c r="C30" s="89">
        <v>42057.49</v>
      </c>
      <c r="D30" s="89">
        <v>84999.03</v>
      </c>
      <c r="E30"/>
      <c r="F30"/>
      <c r="G30"/>
      <c r="H30"/>
      <c r="I30"/>
      <c r="J30"/>
      <c r="K30"/>
      <c r="L30"/>
      <c r="M30"/>
      <c r="N30"/>
      <c r="O30" s="42"/>
      <c r="P30" s="24"/>
    </row>
    <row r="31" spans="1:16" ht="15">
      <c r="A31" s="90" t="s">
        <v>99</v>
      </c>
      <c r="B31" s="89">
        <v>3231505.81</v>
      </c>
      <c r="C31" s="89">
        <v>3164977.52</v>
      </c>
      <c r="D31" s="89">
        <v>6396483.3300000001</v>
      </c>
      <c r="E31"/>
      <c r="F31"/>
      <c r="G31"/>
      <c r="H31"/>
      <c r="I31"/>
      <c r="J31"/>
      <c r="K31"/>
      <c r="L31"/>
      <c r="M31"/>
      <c r="N31"/>
      <c r="O31" s="42"/>
    </row>
    <row r="32" spans="1:16" ht="15">
      <c r="A32" s="90" t="s">
        <v>100</v>
      </c>
      <c r="B32" s="89">
        <v>24850.97</v>
      </c>
      <c r="C32" s="89">
        <v>24339.360000000001</v>
      </c>
      <c r="D32" s="89">
        <v>49190.33</v>
      </c>
      <c r="E32"/>
      <c r="F32"/>
      <c r="G32"/>
      <c r="H32"/>
      <c r="I32"/>
      <c r="J32"/>
      <c r="K32"/>
      <c r="L32"/>
      <c r="M32"/>
      <c r="N32"/>
      <c r="O32" s="42"/>
    </row>
    <row r="33" spans="1:15" ht="15">
      <c r="A33" s="90" t="s">
        <v>101</v>
      </c>
      <c r="B33" s="89">
        <v>1456359.04</v>
      </c>
      <c r="C33" s="89">
        <v>1426376.4</v>
      </c>
      <c r="D33" s="89">
        <v>2882735.44</v>
      </c>
      <c r="E33"/>
      <c r="F33"/>
      <c r="G33"/>
      <c r="H33"/>
      <c r="I33"/>
      <c r="J33"/>
      <c r="K33"/>
      <c r="L33"/>
      <c r="M33"/>
      <c r="N33"/>
      <c r="O33" s="42"/>
    </row>
    <row r="34" spans="1:15" ht="15">
      <c r="A34" s="90" t="s">
        <v>102</v>
      </c>
      <c r="B34" s="89">
        <v>129516.96</v>
      </c>
      <c r="C34" s="89">
        <v>126850.54</v>
      </c>
      <c r="D34" s="89">
        <v>256367.5</v>
      </c>
      <c r="E34"/>
      <c r="F34"/>
      <c r="G34"/>
      <c r="H34"/>
      <c r="I34"/>
      <c r="J34"/>
      <c r="K34"/>
      <c r="L34"/>
      <c r="M34"/>
      <c r="N34"/>
      <c r="O34" s="42"/>
    </row>
    <row r="35" spans="1:15" ht="15">
      <c r="A35" s="90" t="s">
        <v>103</v>
      </c>
      <c r="B35" s="89">
        <v>1886971.35</v>
      </c>
      <c r="C35" s="89">
        <v>1848123.52</v>
      </c>
      <c r="D35" s="89">
        <v>3735094.87</v>
      </c>
      <c r="E35"/>
      <c r="F35"/>
      <c r="G35"/>
      <c r="H35"/>
      <c r="I35"/>
      <c r="J35"/>
      <c r="K35"/>
      <c r="L35"/>
      <c r="M35"/>
      <c r="N35"/>
      <c r="O35" s="42"/>
    </row>
    <row r="36" spans="1:15" ht="15">
      <c r="A36" s="88" t="s">
        <v>165</v>
      </c>
      <c r="B36" s="89">
        <v>3095861.6699999995</v>
      </c>
      <c r="C36" s="89">
        <v>2789137.2299999995</v>
      </c>
      <c r="D36" s="89">
        <v>5884998.8999999994</v>
      </c>
      <c r="E36"/>
      <c r="F36"/>
      <c r="G36"/>
      <c r="H36"/>
      <c r="I36"/>
      <c r="J36"/>
      <c r="K36"/>
      <c r="L36"/>
      <c r="M36"/>
      <c r="N36"/>
      <c r="O36" s="42"/>
    </row>
    <row r="37" spans="1:15" ht="15">
      <c r="A37" s="90" t="s">
        <v>85</v>
      </c>
      <c r="B37" s="89">
        <v>3658.39</v>
      </c>
      <c r="C37" s="89">
        <v>3290.2</v>
      </c>
      <c r="D37" s="89">
        <v>6948.59</v>
      </c>
      <c r="E37"/>
      <c r="F37"/>
      <c r="G37"/>
      <c r="H37"/>
      <c r="I37"/>
      <c r="J37"/>
      <c r="K37"/>
      <c r="L37"/>
      <c r="M37"/>
      <c r="N37"/>
      <c r="O37" s="42"/>
    </row>
    <row r="38" spans="1:15" ht="15">
      <c r="A38" s="90" t="s">
        <v>174</v>
      </c>
      <c r="B38" s="89">
        <v>2737.64</v>
      </c>
      <c r="C38" s="89">
        <v>2465.7600000000002</v>
      </c>
      <c r="D38" s="89">
        <v>5203.3999999999996</v>
      </c>
      <c r="E38"/>
      <c r="F38"/>
      <c r="G38"/>
      <c r="H38"/>
      <c r="I38"/>
      <c r="J38"/>
      <c r="K38"/>
      <c r="L38"/>
      <c r="M38"/>
      <c r="N38"/>
      <c r="O38" s="42"/>
    </row>
    <row r="39" spans="1:15" ht="15">
      <c r="A39" s="90" t="s">
        <v>170</v>
      </c>
      <c r="B39" s="89">
        <v>1684363.51</v>
      </c>
      <c r="C39" s="89">
        <v>1512635.95</v>
      </c>
      <c r="D39" s="89">
        <v>3196999.46</v>
      </c>
      <c r="E39"/>
      <c r="F39"/>
      <c r="G39"/>
      <c r="H39"/>
      <c r="I39"/>
      <c r="J39"/>
      <c r="K39"/>
      <c r="L39"/>
      <c r="M39"/>
      <c r="N39"/>
      <c r="O39" s="42"/>
    </row>
    <row r="40" spans="1:15" ht="15">
      <c r="A40" s="90" t="s">
        <v>166</v>
      </c>
      <c r="B40" s="89">
        <v>11498.7</v>
      </c>
      <c r="C40" s="89">
        <v>11498.7</v>
      </c>
      <c r="D40" s="89">
        <v>22997.4</v>
      </c>
      <c r="E40"/>
      <c r="F40"/>
      <c r="G40"/>
      <c r="H40"/>
      <c r="I40"/>
      <c r="J40"/>
      <c r="K40"/>
      <c r="L40"/>
      <c r="M40"/>
      <c r="N40"/>
      <c r="O40" s="42"/>
    </row>
    <row r="41" spans="1:15" ht="15">
      <c r="A41" s="90" t="s">
        <v>175</v>
      </c>
      <c r="B41" s="89">
        <v>20196.080000000002</v>
      </c>
      <c r="C41" s="89">
        <v>18154.29</v>
      </c>
      <c r="D41" s="89">
        <v>38350.370000000003</v>
      </c>
      <c r="E41"/>
      <c r="F41"/>
      <c r="G41"/>
      <c r="H41"/>
      <c r="I41"/>
      <c r="J41"/>
      <c r="K41"/>
      <c r="L41"/>
      <c r="M41"/>
      <c r="N41"/>
      <c r="O41" s="42"/>
    </row>
    <row r="42" spans="1:15" ht="15">
      <c r="A42" s="90" t="s">
        <v>176</v>
      </c>
      <c r="B42" s="89">
        <v>255878.42</v>
      </c>
      <c r="C42" s="89">
        <v>230026.06</v>
      </c>
      <c r="D42" s="89">
        <v>485904.48</v>
      </c>
      <c r="E42"/>
      <c r="F42"/>
      <c r="G42"/>
      <c r="H42"/>
      <c r="I42"/>
      <c r="J42"/>
      <c r="K42"/>
      <c r="L42"/>
      <c r="M42"/>
      <c r="N42"/>
      <c r="O42" s="42"/>
    </row>
    <row r="43" spans="1:15" ht="15">
      <c r="A43" s="90" t="s">
        <v>167</v>
      </c>
      <c r="B43" s="89">
        <v>609.25</v>
      </c>
      <c r="C43" s="89">
        <v>609.25</v>
      </c>
      <c r="D43" s="89">
        <v>1218.5</v>
      </c>
      <c r="E43"/>
      <c r="F43"/>
      <c r="G43"/>
      <c r="H43"/>
      <c r="I43"/>
      <c r="J43"/>
      <c r="K43"/>
      <c r="L43"/>
      <c r="M43"/>
      <c r="N43"/>
      <c r="O43" s="42"/>
    </row>
    <row r="44" spans="1:15" ht="15">
      <c r="A44" s="90" t="s">
        <v>171</v>
      </c>
      <c r="B44" s="89">
        <v>40324.26</v>
      </c>
      <c r="C44" s="89">
        <v>36276.800000000003</v>
      </c>
      <c r="D44" s="89">
        <v>76601.06</v>
      </c>
      <c r="E44"/>
      <c r="F44"/>
      <c r="G44"/>
      <c r="H44"/>
      <c r="I44"/>
      <c r="J44"/>
      <c r="K44"/>
      <c r="L44"/>
      <c r="M44"/>
      <c r="N44"/>
      <c r="O44" s="42"/>
    </row>
    <row r="45" spans="1:15" ht="15">
      <c r="A45" s="90" t="s">
        <v>177</v>
      </c>
      <c r="B45" s="89">
        <v>117819.64</v>
      </c>
      <c r="C45" s="89">
        <v>106009.23</v>
      </c>
      <c r="D45" s="89">
        <v>223828.87</v>
      </c>
      <c r="E45"/>
      <c r="F45"/>
      <c r="G45"/>
      <c r="H45"/>
      <c r="I45"/>
      <c r="J45"/>
      <c r="K45"/>
      <c r="L45"/>
      <c r="M45"/>
      <c r="N45"/>
      <c r="O45" s="42"/>
    </row>
    <row r="46" spans="1:15" ht="15">
      <c r="A46" s="90" t="s">
        <v>172</v>
      </c>
      <c r="B46" s="89">
        <v>1652.37</v>
      </c>
      <c r="C46" s="89">
        <v>1485.66</v>
      </c>
      <c r="D46" s="89">
        <v>3138.0299999999997</v>
      </c>
      <c r="E46"/>
      <c r="F46"/>
      <c r="G46"/>
      <c r="H46"/>
      <c r="I46"/>
      <c r="J46"/>
      <c r="K46"/>
      <c r="L46"/>
      <c r="M46"/>
      <c r="N46"/>
      <c r="O46" s="42"/>
    </row>
    <row r="47" spans="1:15" ht="15">
      <c r="A47" s="90" t="s">
        <v>178</v>
      </c>
      <c r="B47" s="89">
        <v>40357.29</v>
      </c>
      <c r="C47" s="89">
        <v>36331.019999999997</v>
      </c>
      <c r="D47" s="89">
        <v>76688.31</v>
      </c>
      <c r="E47"/>
      <c r="F47"/>
      <c r="G47"/>
      <c r="H47"/>
      <c r="I47"/>
      <c r="J47"/>
      <c r="K47"/>
      <c r="L47"/>
      <c r="M47"/>
      <c r="N47"/>
      <c r="O47" s="42"/>
    </row>
    <row r="48" spans="1:15" ht="15">
      <c r="A48" s="90" t="s">
        <v>179</v>
      </c>
      <c r="B48" s="89">
        <v>80514.87</v>
      </c>
      <c r="C48" s="89">
        <v>72500.19</v>
      </c>
      <c r="D48" s="89">
        <v>153015.06</v>
      </c>
      <c r="E48"/>
      <c r="F48"/>
      <c r="G48"/>
      <c r="H48"/>
      <c r="I48"/>
      <c r="J48"/>
      <c r="K48"/>
      <c r="L48"/>
      <c r="M48"/>
      <c r="N48"/>
      <c r="O48" s="42"/>
    </row>
    <row r="49" spans="1:15" ht="15">
      <c r="A49" s="90" t="s">
        <v>180</v>
      </c>
      <c r="B49" s="89">
        <v>2597.8200000000002</v>
      </c>
      <c r="C49" s="89">
        <v>2338.15</v>
      </c>
      <c r="D49" s="89">
        <v>4935.97</v>
      </c>
      <c r="E49"/>
      <c r="F49"/>
      <c r="G49"/>
      <c r="H49"/>
      <c r="I49"/>
      <c r="J49"/>
      <c r="K49"/>
      <c r="L49"/>
      <c r="M49"/>
      <c r="N49"/>
      <c r="O49" s="42"/>
    </row>
    <row r="50" spans="1:15" ht="15">
      <c r="A50" s="90" t="s">
        <v>181</v>
      </c>
      <c r="B50" s="89">
        <v>1111.3399999999999</v>
      </c>
      <c r="C50" s="89">
        <v>1000.96</v>
      </c>
      <c r="D50" s="89">
        <v>2112.3000000000002</v>
      </c>
      <c r="E50"/>
      <c r="F50"/>
      <c r="G50"/>
      <c r="H50"/>
      <c r="I50"/>
      <c r="J50"/>
      <c r="K50"/>
      <c r="L50"/>
      <c r="M50"/>
      <c r="N50"/>
      <c r="O50" s="42"/>
    </row>
    <row r="51" spans="1:15" ht="15">
      <c r="A51" s="90" t="s">
        <v>182</v>
      </c>
      <c r="B51" s="89">
        <v>8083.86</v>
      </c>
      <c r="C51" s="89">
        <v>7276.53</v>
      </c>
      <c r="D51" s="89">
        <v>15360.39</v>
      </c>
      <c r="E51"/>
      <c r="F51"/>
      <c r="G51"/>
      <c r="H51"/>
      <c r="I51"/>
      <c r="J51"/>
      <c r="K51"/>
      <c r="L51"/>
      <c r="M51"/>
      <c r="N51"/>
      <c r="O51" s="42"/>
    </row>
    <row r="52" spans="1:15" ht="15">
      <c r="A52" s="90" t="s">
        <v>173</v>
      </c>
      <c r="B52" s="89">
        <v>53908.76</v>
      </c>
      <c r="C52" s="89">
        <v>48360.95</v>
      </c>
      <c r="D52" s="89">
        <v>102269.70999999999</v>
      </c>
      <c r="E52"/>
      <c r="F52"/>
      <c r="G52"/>
      <c r="H52"/>
      <c r="I52"/>
      <c r="J52"/>
      <c r="K52"/>
      <c r="L52"/>
      <c r="M52"/>
      <c r="N52"/>
      <c r="O52" s="42"/>
    </row>
    <row r="53" spans="1:15" ht="15">
      <c r="A53" s="90" t="s">
        <v>168</v>
      </c>
      <c r="B53" s="89">
        <v>11221.62</v>
      </c>
      <c r="C53" s="89">
        <v>11221.62</v>
      </c>
      <c r="D53" s="89">
        <v>22443.24</v>
      </c>
      <c r="E53"/>
      <c r="F53"/>
      <c r="G53"/>
      <c r="H53"/>
      <c r="I53"/>
      <c r="J53"/>
      <c r="K53"/>
      <c r="L53"/>
      <c r="M53"/>
      <c r="N53"/>
      <c r="O53" s="42"/>
    </row>
    <row r="54" spans="1:15" ht="15">
      <c r="A54" s="90" t="s">
        <v>183</v>
      </c>
      <c r="B54" s="89">
        <v>3224.48</v>
      </c>
      <c r="C54" s="89">
        <v>2884.34</v>
      </c>
      <c r="D54" s="89">
        <v>6108.82</v>
      </c>
      <c r="E54"/>
      <c r="F54"/>
      <c r="G54"/>
      <c r="H54"/>
      <c r="I54"/>
      <c r="J54"/>
      <c r="K54"/>
      <c r="L54"/>
      <c r="M54"/>
      <c r="N54"/>
      <c r="O54" s="42"/>
    </row>
    <row r="55" spans="1:15" ht="15">
      <c r="A55" s="90" t="s">
        <v>184</v>
      </c>
      <c r="B55" s="89">
        <v>59445.51</v>
      </c>
      <c r="C55" s="89">
        <v>53532.35</v>
      </c>
      <c r="D55" s="89">
        <v>112977.86</v>
      </c>
      <c r="E55"/>
      <c r="F55"/>
      <c r="G55"/>
      <c r="H55"/>
      <c r="I55"/>
      <c r="J55"/>
      <c r="K55"/>
      <c r="L55"/>
      <c r="M55"/>
      <c r="N55"/>
      <c r="O55" s="42"/>
    </row>
    <row r="56" spans="1:15" ht="15">
      <c r="A56" s="90" t="s">
        <v>185</v>
      </c>
      <c r="B56" s="89">
        <v>11426.34</v>
      </c>
      <c r="C56" s="89">
        <v>10284.030000000001</v>
      </c>
      <c r="D56" s="89">
        <v>21710.370000000003</v>
      </c>
      <c r="E56"/>
      <c r="F56"/>
      <c r="G56"/>
      <c r="H56"/>
      <c r="I56"/>
      <c r="J56"/>
      <c r="K56"/>
      <c r="L56"/>
      <c r="M56"/>
      <c r="N56"/>
      <c r="O56" s="42"/>
    </row>
    <row r="57" spans="1:15" ht="15">
      <c r="A57" s="90" t="s">
        <v>186</v>
      </c>
      <c r="B57" s="89">
        <v>620653.32999999996</v>
      </c>
      <c r="C57" s="89">
        <v>559186.88</v>
      </c>
      <c r="D57" s="89">
        <v>1179840.21</v>
      </c>
      <c r="E57"/>
      <c r="F57"/>
      <c r="G57"/>
      <c r="H57"/>
      <c r="I57"/>
      <c r="J57"/>
      <c r="K57"/>
      <c r="L57"/>
      <c r="M57"/>
      <c r="N57"/>
      <c r="O57" s="42"/>
    </row>
    <row r="58" spans="1:15" ht="15">
      <c r="A58" s="90" t="s">
        <v>169</v>
      </c>
      <c r="B58" s="89">
        <v>36472.53</v>
      </c>
      <c r="C58" s="89">
        <v>36472.53</v>
      </c>
      <c r="D58" s="89">
        <v>72945.06</v>
      </c>
      <c r="E58"/>
      <c r="F58"/>
      <c r="G58"/>
      <c r="H58"/>
      <c r="I58"/>
      <c r="J58"/>
      <c r="K58"/>
      <c r="L58"/>
      <c r="M58"/>
      <c r="N58"/>
      <c r="O58" s="42"/>
    </row>
    <row r="59" spans="1:15" ht="15">
      <c r="A59" s="90" t="s">
        <v>187</v>
      </c>
      <c r="B59" s="89">
        <v>10030.14</v>
      </c>
      <c r="C59" s="89">
        <v>9026.17</v>
      </c>
      <c r="D59" s="89">
        <v>19056.309999999998</v>
      </c>
      <c r="E59"/>
      <c r="F59"/>
      <c r="G59"/>
      <c r="H59"/>
      <c r="I59"/>
      <c r="J59"/>
      <c r="K59"/>
      <c r="L59"/>
      <c r="M59"/>
      <c r="N59"/>
      <c r="O59" s="42"/>
    </row>
    <row r="60" spans="1:15" ht="15">
      <c r="A60" s="90" t="s">
        <v>188</v>
      </c>
      <c r="B60" s="89">
        <v>4287.95</v>
      </c>
      <c r="C60" s="89">
        <v>3857.18</v>
      </c>
      <c r="D60" s="89">
        <v>8145.1299999999992</v>
      </c>
      <c r="E60"/>
      <c r="F60"/>
      <c r="G60"/>
      <c r="H60"/>
      <c r="I60"/>
      <c r="J60"/>
      <c r="K60"/>
      <c r="L60"/>
      <c r="M60"/>
      <c r="N60"/>
      <c r="O60" s="42"/>
    </row>
    <row r="61" spans="1:15" ht="15">
      <c r="A61" s="90" t="s">
        <v>189</v>
      </c>
      <c r="B61" s="89">
        <v>13300.44</v>
      </c>
      <c r="C61" s="89">
        <v>11973.99</v>
      </c>
      <c r="D61" s="89">
        <v>25274.43</v>
      </c>
      <c r="E61"/>
      <c r="F61"/>
      <c r="G61"/>
      <c r="H61"/>
      <c r="I61"/>
      <c r="J61"/>
      <c r="K61"/>
      <c r="L61"/>
      <c r="M61"/>
      <c r="N61"/>
      <c r="O61" s="42"/>
    </row>
    <row r="62" spans="1:15" ht="15">
      <c r="A62" s="90" t="s">
        <v>190</v>
      </c>
      <c r="B62" s="89">
        <v>487.13</v>
      </c>
      <c r="C62" s="89">
        <v>438.44</v>
      </c>
      <c r="D62" s="89">
        <v>925.56999999999994</v>
      </c>
      <c r="E62"/>
      <c r="F62"/>
      <c r="G62"/>
      <c r="H62"/>
      <c r="I62"/>
      <c r="J62"/>
      <c r="K62"/>
      <c r="L62"/>
      <c r="M62"/>
      <c r="N62"/>
      <c r="O62" s="42"/>
    </row>
    <row r="63" spans="1:15" ht="15">
      <c r="A63" s="88" t="s">
        <v>191</v>
      </c>
      <c r="B63" s="89">
        <v>4708066.6000000006</v>
      </c>
      <c r="C63" s="89">
        <v>4574473.28</v>
      </c>
      <c r="D63" s="89">
        <v>9282539.879999999</v>
      </c>
      <c r="E63"/>
      <c r="F63"/>
      <c r="G63"/>
      <c r="H63"/>
      <c r="I63"/>
      <c r="J63"/>
      <c r="K63"/>
      <c r="L63"/>
      <c r="M63"/>
      <c r="N63"/>
      <c r="O63" s="42"/>
    </row>
    <row r="64" spans="1:15" ht="15">
      <c r="A64" s="90" t="s">
        <v>194</v>
      </c>
      <c r="B64" s="89">
        <v>243631.4</v>
      </c>
      <c r="C64" s="89">
        <v>236687.73</v>
      </c>
      <c r="D64" s="89">
        <v>480319.13</v>
      </c>
      <c r="E64"/>
      <c r="F64"/>
      <c r="G64"/>
      <c r="H64"/>
      <c r="I64"/>
      <c r="J64"/>
      <c r="K64"/>
      <c r="L64"/>
      <c r="M64"/>
      <c r="N64"/>
      <c r="O64" s="42"/>
    </row>
    <row r="65" spans="1:15" ht="15">
      <c r="A65" s="90" t="s">
        <v>195</v>
      </c>
      <c r="B65" s="89">
        <v>1763531.3</v>
      </c>
      <c r="C65" s="89">
        <v>1712263.58</v>
      </c>
      <c r="D65" s="89">
        <v>3475794.88</v>
      </c>
      <c r="E65"/>
      <c r="F65"/>
      <c r="G65"/>
      <c r="H65"/>
      <c r="I65"/>
      <c r="J65"/>
      <c r="K65"/>
      <c r="L65"/>
      <c r="M65"/>
      <c r="N65"/>
      <c r="O65" s="42"/>
    </row>
    <row r="66" spans="1:15" ht="15">
      <c r="A66" s="90" t="s">
        <v>192</v>
      </c>
      <c r="B66" s="89">
        <v>32616.36</v>
      </c>
      <c r="C66" s="89">
        <v>32616.36</v>
      </c>
      <c r="D66" s="89">
        <v>65232.72</v>
      </c>
      <c r="E66"/>
      <c r="F66"/>
      <c r="G66"/>
      <c r="H66"/>
      <c r="I66"/>
      <c r="J66"/>
      <c r="K66"/>
      <c r="L66"/>
      <c r="M66"/>
      <c r="N66"/>
      <c r="O66" s="42"/>
    </row>
    <row r="67" spans="1:15" ht="15">
      <c r="A67" s="90" t="s">
        <v>196</v>
      </c>
      <c r="B67" s="89">
        <v>1964757.75</v>
      </c>
      <c r="C67" s="89">
        <v>1909150.1</v>
      </c>
      <c r="D67" s="89">
        <v>3873907.85</v>
      </c>
      <c r="E67"/>
      <c r="F67"/>
      <c r="G67"/>
      <c r="H67"/>
      <c r="I67"/>
      <c r="J67"/>
      <c r="K67"/>
      <c r="L67"/>
      <c r="M67"/>
      <c r="N67"/>
      <c r="O67" s="42"/>
    </row>
    <row r="68" spans="1:15" ht="15">
      <c r="A68" s="90" t="s">
        <v>193</v>
      </c>
      <c r="B68" s="89">
        <v>13620.96</v>
      </c>
      <c r="C68" s="89">
        <v>13620.96</v>
      </c>
      <c r="D68" s="89">
        <v>27241.919999999998</v>
      </c>
      <c r="E68"/>
      <c r="F68"/>
      <c r="G68"/>
      <c r="H68"/>
      <c r="I68"/>
      <c r="J68"/>
      <c r="K68"/>
      <c r="L68"/>
      <c r="M68"/>
      <c r="N68"/>
      <c r="O68" s="42"/>
    </row>
    <row r="69" spans="1:15" ht="15">
      <c r="A69" s="90" t="s">
        <v>197</v>
      </c>
      <c r="B69" s="89">
        <v>183300.28</v>
      </c>
      <c r="C69" s="89">
        <v>177883.79</v>
      </c>
      <c r="D69" s="89">
        <v>361184.07</v>
      </c>
      <c r="E69"/>
      <c r="F69"/>
      <c r="G69"/>
      <c r="H69"/>
      <c r="I69"/>
      <c r="J69"/>
      <c r="K69"/>
      <c r="L69"/>
      <c r="M69"/>
      <c r="N69"/>
      <c r="O69" s="42"/>
    </row>
    <row r="70" spans="1:15" ht="15">
      <c r="A70" s="90" t="s">
        <v>198</v>
      </c>
      <c r="B70" s="89">
        <v>1175.82</v>
      </c>
      <c r="C70" s="89">
        <v>1143.6099999999999</v>
      </c>
      <c r="D70" s="89">
        <v>2319.4299999999998</v>
      </c>
      <c r="E70"/>
      <c r="F70"/>
      <c r="G70"/>
      <c r="H70"/>
      <c r="I70"/>
      <c r="J70"/>
      <c r="K70"/>
      <c r="L70"/>
      <c r="M70"/>
      <c r="N70"/>
      <c r="O70" s="42"/>
    </row>
    <row r="71" spans="1:15" ht="15">
      <c r="A71" s="90" t="s">
        <v>199</v>
      </c>
      <c r="B71" s="89">
        <v>940.16</v>
      </c>
      <c r="C71" s="89">
        <v>912.97</v>
      </c>
      <c r="D71" s="89">
        <v>1853.13</v>
      </c>
      <c r="E71"/>
      <c r="F71"/>
      <c r="G71"/>
      <c r="H71"/>
      <c r="I71"/>
      <c r="J71"/>
      <c r="K71"/>
      <c r="L71"/>
      <c r="M71"/>
      <c r="N71"/>
      <c r="O71" s="42"/>
    </row>
    <row r="72" spans="1:15" ht="15">
      <c r="A72" s="90" t="s">
        <v>200</v>
      </c>
      <c r="B72" s="89">
        <v>155758.28</v>
      </c>
      <c r="C72" s="89">
        <v>151128.29999999999</v>
      </c>
      <c r="D72" s="89">
        <v>306886.57999999996</v>
      </c>
      <c r="E72"/>
      <c r="F72"/>
      <c r="G72"/>
      <c r="H72"/>
      <c r="I72"/>
      <c r="J72"/>
      <c r="K72"/>
      <c r="L72"/>
      <c r="M72"/>
      <c r="N72"/>
      <c r="O72" s="42"/>
    </row>
    <row r="73" spans="1:15" ht="15">
      <c r="A73" s="90" t="s">
        <v>201</v>
      </c>
      <c r="B73" s="89">
        <v>348734.29</v>
      </c>
      <c r="C73" s="89">
        <v>339065.88</v>
      </c>
      <c r="D73" s="89">
        <v>687800.16999999993</v>
      </c>
      <c r="E73"/>
      <c r="F73"/>
      <c r="G73"/>
      <c r="H73"/>
      <c r="I73"/>
      <c r="J73"/>
      <c r="K73"/>
      <c r="L73"/>
      <c r="M73"/>
      <c r="N73"/>
      <c r="O73" s="42"/>
    </row>
    <row r="74" spans="1:15" ht="15">
      <c r="A74" s="88" t="s">
        <v>202</v>
      </c>
      <c r="B74" s="89">
        <v>180595.75000000003</v>
      </c>
      <c r="C74" s="89">
        <v>181087.47999999998</v>
      </c>
      <c r="D74" s="89">
        <v>361683.23000000004</v>
      </c>
      <c r="E74"/>
      <c r="F74"/>
      <c r="G74"/>
      <c r="H74"/>
      <c r="I74"/>
      <c r="J74"/>
      <c r="K74"/>
      <c r="L74"/>
      <c r="M74"/>
      <c r="N74"/>
      <c r="O74" s="42"/>
    </row>
    <row r="75" spans="1:15" ht="15">
      <c r="A75" s="90" t="s">
        <v>203</v>
      </c>
      <c r="B75" s="89">
        <v>173903.01</v>
      </c>
      <c r="C75" s="89">
        <v>174376.52</v>
      </c>
      <c r="D75" s="89">
        <v>348279.53</v>
      </c>
      <c r="E75"/>
      <c r="F75"/>
      <c r="G75"/>
      <c r="H75"/>
      <c r="I75"/>
      <c r="J75"/>
      <c r="K75"/>
      <c r="L75"/>
      <c r="M75"/>
      <c r="N75"/>
      <c r="O75" s="42"/>
    </row>
    <row r="76" spans="1:15" ht="15">
      <c r="A76" s="90" t="s">
        <v>204</v>
      </c>
      <c r="B76" s="89">
        <v>3768.54</v>
      </c>
      <c r="C76" s="89">
        <v>3778.8</v>
      </c>
      <c r="D76" s="89">
        <v>7547.34</v>
      </c>
      <c r="E76"/>
      <c r="F76"/>
      <c r="G76"/>
      <c r="H76"/>
      <c r="I76"/>
      <c r="J76"/>
      <c r="K76"/>
      <c r="L76"/>
      <c r="M76"/>
      <c r="N76"/>
      <c r="O76" s="42"/>
    </row>
    <row r="77" spans="1:15" ht="15">
      <c r="A77" s="90" t="s">
        <v>205</v>
      </c>
      <c r="B77" s="89">
        <v>2924.2</v>
      </c>
      <c r="C77" s="89">
        <v>2932.16</v>
      </c>
      <c r="D77" s="89">
        <v>5856.36</v>
      </c>
      <c r="E77"/>
      <c r="F77"/>
      <c r="G77"/>
      <c r="H77"/>
      <c r="I77"/>
      <c r="J77"/>
      <c r="K77"/>
      <c r="L77"/>
      <c r="M77"/>
      <c r="N77"/>
      <c r="O77" s="42"/>
    </row>
    <row r="78" spans="1:15" ht="15">
      <c r="A78" s="88" t="s">
        <v>206</v>
      </c>
      <c r="B78" s="89">
        <v>1246586.1400000001</v>
      </c>
      <c r="C78" s="89">
        <v>975978.32</v>
      </c>
      <c r="D78" s="89">
        <v>2222564.46</v>
      </c>
      <c r="E78"/>
      <c r="F78"/>
      <c r="G78"/>
      <c r="H78"/>
      <c r="I78"/>
      <c r="J78"/>
      <c r="K78"/>
      <c r="L78"/>
      <c r="M78"/>
      <c r="N78"/>
      <c r="O78" s="42"/>
    </row>
    <row r="79" spans="1:15" ht="15">
      <c r="A79" s="90" t="s">
        <v>208</v>
      </c>
      <c r="B79" s="89">
        <v>324.31</v>
      </c>
      <c r="C79" s="89">
        <v>251.47</v>
      </c>
      <c r="D79" s="89">
        <v>575.78</v>
      </c>
      <c r="E79"/>
      <c r="F79"/>
      <c r="G79"/>
      <c r="H79"/>
      <c r="I79"/>
      <c r="J79"/>
      <c r="K79"/>
      <c r="L79"/>
      <c r="M79"/>
      <c r="N79"/>
      <c r="O79" s="42"/>
    </row>
    <row r="80" spans="1:15" ht="15">
      <c r="A80" s="90" t="s">
        <v>210</v>
      </c>
      <c r="B80" s="89">
        <v>1221.8599999999999</v>
      </c>
      <c r="C80" s="89">
        <v>952.17</v>
      </c>
      <c r="D80" s="89">
        <v>2174.0299999999997</v>
      </c>
      <c r="E80"/>
      <c r="F80"/>
      <c r="G80"/>
      <c r="H80"/>
      <c r="I80"/>
      <c r="J80"/>
      <c r="K80"/>
      <c r="L80"/>
      <c r="M80"/>
      <c r="N80"/>
      <c r="O80" s="42"/>
    </row>
    <row r="81" spans="1:15" ht="15">
      <c r="A81" s="90" t="s">
        <v>211</v>
      </c>
      <c r="B81" s="89">
        <v>1221.8599999999999</v>
      </c>
      <c r="C81" s="89">
        <v>952.17</v>
      </c>
      <c r="D81" s="89">
        <v>2174.0299999999997</v>
      </c>
      <c r="E81"/>
      <c r="F81"/>
      <c r="G81"/>
      <c r="H81"/>
      <c r="I81"/>
      <c r="J81"/>
      <c r="K81"/>
      <c r="L81"/>
      <c r="M81"/>
      <c r="N81"/>
      <c r="O81" s="42"/>
    </row>
    <row r="82" spans="1:15" ht="15">
      <c r="A82" s="90" t="s">
        <v>206</v>
      </c>
      <c r="B82" s="89">
        <v>798.76</v>
      </c>
      <c r="C82" s="89">
        <v>621.36</v>
      </c>
      <c r="D82" s="89">
        <v>1420.12</v>
      </c>
      <c r="E82"/>
      <c r="F82"/>
      <c r="G82"/>
      <c r="H82"/>
      <c r="I82"/>
      <c r="J82"/>
      <c r="K82"/>
      <c r="L82"/>
      <c r="M82"/>
      <c r="N82"/>
      <c r="O82" s="42"/>
    </row>
    <row r="83" spans="1:15" ht="15">
      <c r="A83" s="90" t="s">
        <v>209</v>
      </c>
      <c r="B83" s="89">
        <v>1238429.53</v>
      </c>
      <c r="C83" s="89">
        <v>968611.33</v>
      </c>
      <c r="D83" s="89">
        <v>2207040.86</v>
      </c>
      <c r="E83"/>
      <c r="F83"/>
      <c r="G83"/>
      <c r="H83"/>
      <c r="I83"/>
      <c r="J83"/>
      <c r="K83"/>
      <c r="L83"/>
      <c r="M83"/>
      <c r="N83"/>
      <c r="O83" s="42"/>
    </row>
    <row r="84" spans="1:15" ht="15">
      <c r="A84" s="90" t="s">
        <v>207</v>
      </c>
      <c r="B84" s="89">
        <v>4589.82</v>
      </c>
      <c r="C84" s="89">
        <v>4589.82</v>
      </c>
      <c r="D84" s="89">
        <v>9179.64</v>
      </c>
      <c r="E84"/>
      <c r="F84"/>
      <c r="G84"/>
      <c r="H84"/>
      <c r="I84"/>
      <c r="J84"/>
      <c r="K84"/>
      <c r="L84"/>
      <c r="M84"/>
      <c r="N84"/>
      <c r="O84" s="42"/>
    </row>
    <row r="85" spans="1:15" ht="15">
      <c r="A85" s="88" t="s">
        <v>212</v>
      </c>
      <c r="B85" s="89">
        <v>2549177.7200000002</v>
      </c>
      <c r="C85" s="89">
        <v>2109609.0300000003</v>
      </c>
      <c r="D85" s="89">
        <v>4658786.75</v>
      </c>
      <c r="E85"/>
      <c r="F85"/>
      <c r="G85"/>
      <c r="H85"/>
      <c r="I85"/>
      <c r="J85"/>
      <c r="K85"/>
      <c r="L85"/>
      <c r="M85"/>
      <c r="N85"/>
      <c r="O85" s="42"/>
    </row>
    <row r="86" spans="1:15" ht="15">
      <c r="A86" s="90" t="s">
        <v>215</v>
      </c>
      <c r="B86" s="89">
        <v>60816.29</v>
      </c>
      <c r="C86" s="89">
        <v>50649.98</v>
      </c>
      <c r="D86" s="89">
        <v>111466.27</v>
      </c>
      <c r="E86"/>
      <c r="F86"/>
      <c r="G86"/>
      <c r="H86"/>
      <c r="I86"/>
      <c r="J86"/>
      <c r="K86"/>
      <c r="L86"/>
      <c r="M86"/>
      <c r="N86"/>
      <c r="O86" s="42"/>
    </row>
    <row r="87" spans="1:15" ht="15">
      <c r="A87" s="90" t="s">
        <v>213</v>
      </c>
      <c r="B87" s="89">
        <v>1637421.2</v>
      </c>
      <c r="C87" s="89">
        <v>1355516.47</v>
      </c>
      <c r="D87" s="89">
        <v>2992937.67</v>
      </c>
      <c r="E87"/>
      <c r="F87"/>
      <c r="G87"/>
      <c r="H87"/>
      <c r="I87"/>
      <c r="J87"/>
      <c r="K87"/>
      <c r="L87"/>
      <c r="M87"/>
      <c r="N87"/>
      <c r="O87" s="42"/>
    </row>
    <row r="88" spans="1:15" ht="15">
      <c r="A88" s="90" t="s">
        <v>216</v>
      </c>
      <c r="B88" s="89">
        <v>5225.05</v>
      </c>
      <c r="C88" s="89">
        <v>4294.34</v>
      </c>
      <c r="D88" s="89">
        <v>9519.39</v>
      </c>
      <c r="E88"/>
      <c r="F88"/>
      <c r="G88"/>
      <c r="H88"/>
      <c r="I88"/>
      <c r="J88"/>
      <c r="K88"/>
      <c r="L88"/>
      <c r="M88"/>
      <c r="N88"/>
      <c r="O88" s="42"/>
    </row>
    <row r="89" spans="1:15" ht="15">
      <c r="A89" s="90" t="s">
        <v>217</v>
      </c>
      <c r="B89" s="89">
        <v>173875.26</v>
      </c>
      <c r="C89" s="89">
        <v>144165.09</v>
      </c>
      <c r="D89" s="89">
        <v>318040.34999999998</v>
      </c>
      <c r="E89"/>
      <c r="F89"/>
      <c r="G89"/>
      <c r="H89"/>
      <c r="I89"/>
      <c r="J89"/>
      <c r="K89"/>
      <c r="L89"/>
      <c r="M89"/>
      <c r="N89"/>
      <c r="O89" s="42"/>
    </row>
    <row r="90" spans="1:15" ht="15">
      <c r="A90" s="90" t="s">
        <v>218</v>
      </c>
      <c r="B90" s="89">
        <v>566.44000000000005</v>
      </c>
      <c r="C90" s="89">
        <v>466.85</v>
      </c>
      <c r="D90" s="89">
        <v>1033.29</v>
      </c>
      <c r="E90"/>
      <c r="F90"/>
      <c r="G90"/>
      <c r="H90"/>
      <c r="I90"/>
      <c r="J90"/>
      <c r="K90"/>
      <c r="L90"/>
      <c r="M90"/>
      <c r="N90"/>
      <c r="O90" s="42"/>
    </row>
    <row r="91" spans="1:15" ht="15">
      <c r="A91" s="90" t="s">
        <v>219</v>
      </c>
      <c r="B91" s="89">
        <v>5547.31</v>
      </c>
      <c r="C91" s="89">
        <v>4679.29</v>
      </c>
      <c r="D91" s="89">
        <v>10226.6</v>
      </c>
      <c r="E91"/>
      <c r="F91"/>
      <c r="G91"/>
      <c r="H91"/>
      <c r="I91"/>
      <c r="J91"/>
      <c r="K91"/>
      <c r="L91"/>
      <c r="M91"/>
      <c r="N91"/>
      <c r="O91" s="42"/>
    </row>
    <row r="92" spans="1:15" ht="15">
      <c r="A92" s="90" t="s">
        <v>220</v>
      </c>
      <c r="B92" s="89">
        <v>6929.84</v>
      </c>
      <c r="C92" s="89">
        <v>5845.49</v>
      </c>
      <c r="D92" s="89">
        <v>12775.33</v>
      </c>
      <c r="E92"/>
      <c r="F92"/>
      <c r="G92"/>
      <c r="H92"/>
      <c r="I92"/>
      <c r="J92"/>
      <c r="K92"/>
      <c r="L92"/>
      <c r="M92"/>
      <c r="N92"/>
      <c r="O92" s="42"/>
    </row>
    <row r="93" spans="1:15" ht="15">
      <c r="A93" s="90" t="s">
        <v>221</v>
      </c>
      <c r="B93" s="89">
        <v>5619.55</v>
      </c>
      <c r="C93" s="89">
        <v>4720</v>
      </c>
      <c r="D93" s="89">
        <v>10339.549999999999</v>
      </c>
      <c r="E93"/>
      <c r="F93"/>
      <c r="G93"/>
      <c r="H93"/>
      <c r="I93"/>
      <c r="J93"/>
      <c r="K93"/>
      <c r="L93"/>
      <c r="M93"/>
      <c r="N93"/>
      <c r="O93" s="42"/>
    </row>
    <row r="94" spans="1:15" ht="15">
      <c r="A94" s="90" t="s">
        <v>222</v>
      </c>
      <c r="B94" s="89">
        <v>1571.8</v>
      </c>
      <c r="C94" s="89">
        <v>1322.28</v>
      </c>
      <c r="D94" s="89">
        <v>2894.08</v>
      </c>
      <c r="E94"/>
      <c r="F94"/>
      <c r="G94"/>
      <c r="H94"/>
      <c r="I94"/>
      <c r="J94"/>
      <c r="K94"/>
      <c r="L94"/>
      <c r="M94"/>
      <c r="N94"/>
      <c r="O94" s="42"/>
    </row>
    <row r="95" spans="1:15" ht="15">
      <c r="A95" s="90" t="s">
        <v>214</v>
      </c>
      <c r="B95" s="89">
        <v>622840.66</v>
      </c>
      <c r="C95" s="89">
        <v>514064.75</v>
      </c>
      <c r="D95" s="89">
        <v>1136905.4100000001</v>
      </c>
      <c r="E95"/>
      <c r="F95"/>
      <c r="G95"/>
      <c r="H95"/>
      <c r="I95"/>
      <c r="J95"/>
      <c r="K95"/>
      <c r="L95"/>
      <c r="M95"/>
      <c r="N95"/>
      <c r="O95" s="42"/>
    </row>
    <row r="96" spans="1:15" ht="15">
      <c r="A96" s="90" t="s">
        <v>223</v>
      </c>
      <c r="B96" s="89">
        <v>28764.32</v>
      </c>
      <c r="C96" s="89">
        <v>23884.49</v>
      </c>
      <c r="D96" s="89">
        <v>52648.81</v>
      </c>
      <c r="E96"/>
      <c r="F96"/>
      <c r="G96"/>
      <c r="H96"/>
      <c r="I96"/>
      <c r="J96"/>
      <c r="K96"/>
      <c r="L96"/>
      <c r="M96"/>
      <c r="N96"/>
      <c r="O96" s="42"/>
    </row>
    <row r="97" spans="1:15" ht="15">
      <c r="A97" s="88" t="s">
        <v>224</v>
      </c>
      <c r="B97" s="89">
        <v>691508.66999999993</v>
      </c>
      <c r="C97" s="89">
        <v>748879.26</v>
      </c>
      <c r="D97" s="89">
        <v>1440387.93</v>
      </c>
      <c r="E97"/>
      <c r="F97"/>
      <c r="G97"/>
      <c r="H97"/>
      <c r="I97"/>
      <c r="J97"/>
      <c r="K97"/>
      <c r="L97"/>
      <c r="M97"/>
      <c r="N97"/>
      <c r="O97" s="42"/>
    </row>
    <row r="98" spans="1:15" ht="15">
      <c r="A98" s="90" t="s">
        <v>225</v>
      </c>
      <c r="B98" s="89">
        <v>3266.5</v>
      </c>
      <c r="C98" s="89">
        <v>3541.23</v>
      </c>
      <c r="D98" s="89">
        <v>6807.73</v>
      </c>
      <c r="E98"/>
      <c r="F98"/>
      <c r="G98"/>
      <c r="H98"/>
      <c r="I98"/>
      <c r="J98"/>
      <c r="K98"/>
      <c r="L98"/>
      <c r="M98"/>
      <c r="N98"/>
      <c r="O98" s="42"/>
    </row>
    <row r="99" spans="1:15" ht="15">
      <c r="A99" s="90" t="s">
        <v>226</v>
      </c>
      <c r="B99" s="89">
        <v>33917.14</v>
      </c>
      <c r="C99" s="89">
        <v>36732.449999999997</v>
      </c>
      <c r="D99" s="89">
        <v>70649.59</v>
      </c>
      <c r="E99"/>
      <c r="F99"/>
      <c r="G99"/>
      <c r="H99"/>
      <c r="I99"/>
      <c r="J99"/>
      <c r="K99"/>
      <c r="L99"/>
      <c r="M99"/>
      <c r="N99"/>
      <c r="O99" s="42"/>
    </row>
    <row r="100" spans="1:15" ht="15">
      <c r="A100" s="90" t="s">
        <v>227</v>
      </c>
      <c r="B100" s="89">
        <v>3034.59</v>
      </c>
      <c r="C100" s="89">
        <v>3289.86</v>
      </c>
      <c r="D100" s="89">
        <v>6324.4500000000007</v>
      </c>
      <c r="E100"/>
      <c r="F100"/>
      <c r="G100"/>
      <c r="H100"/>
      <c r="I100"/>
      <c r="J100"/>
      <c r="K100"/>
      <c r="L100"/>
      <c r="M100"/>
      <c r="N100"/>
      <c r="O100" s="42"/>
    </row>
    <row r="101" spans="1:15" ht="15">
      <c r="A101" s="90" t="s">
        <v>228</v>
      </c>
      <c r="B101" s="89">
        <v>545062.57999999996</v>
      </c>
      <c r="C101" s="89">
        <v>590204.61</v>
      </c>
      <c r="D101" s="89">
        <v>1135267.19</v>
      </c>
      <c r="E101"/>
      <c r="F101"/>
      <c r="G101"/>
      <c r="H101"/>
      <c r="I101"/>
      <c r="J101"/>
      <c r="K101"/>
      <c r="L101"/>
      <c r="M101"/>
      <c r="N101"/>
      <c r="O101" s="42"/>
    </row>
    <row r="102" spans="1:15" ht="15">
      <c r="A102" s="90" t="s">
        <v>229</v>
      </c>
      <c r="B102" s="89">
        <v>106227.86</v>
      </c>
      <c r="C102" s="89">
        <v>115111.11</v>
      </c>
      <c r="D102" s="89">
        <v>221338.97</v>
      </c>
      <c r="E102"/>
      <c r="F102"/>
      <c r="G102"/>
      <c r="H102"/>
      <c r="I102"/>
      <c r="J102"/>
      <c r="K102"/>
      <c r="L102"/>
      <c r="M102"/>
      <c r="N102"/>
      <c r="O102" s="42"/>
    </row>
    <row r="103" spans="1:15" ht="15">
      <c r="A103" s="88" t="s">
        <v>230</v>
      </c>
      <c r="B103" s="89">
        <v>195460.16999999998</v>
      </c>
      <c r="C103" s="89">
        <v>165510.39000000001</v>
      </c>
      <c r="D103" s="89">
        <v>360970.55999999994</v>
      </c>
      <c r="E103"/>
      <c r="F103"/>
      <c r="G103"/>
      <c r="H103"/>
      <c r="I103"/>
      <c r="J103"/>
      <c r="K103"/>
      <c r="L103"/>
      <c r="M103"/>
      <c r="N103"/>
      <c r="O103" s="42"/>
    </row>
    <row r="104" spans="1:15" ht="15">
      <c r="A104" s="90" t="s">
        <v>231</v>
      </c>
      <c r="B104" s="89">
        <v>2435.8200000000002</v>
      </c>
      <c r="C104" s="89">
        <v>2062.59</v>
      </c>
      <c r="D104" s="89">
        <v>4498.41</v>
      </c>
      <c r="E104"/>
      <c r="F104"/>
      <c r="G104"/>
      <c r="H104"/>
      <c r="I104"/>
      <c r="J104"/>
      <c r="K104"/>
      <c r="L104"/>
      <c r="M104"/>
      <c r="N104"/>
      <c r="O104" s="42"/>
    </row>
    <row r="105" spans="1:15" ht="15">
      <c r="A105" s="90" t="s">
        <v>232</v>
      </c>
      <c r="B105" s="89">
        <v>16024.07</v>
      </c>
      <c r="C105" s="89">
        <v>13568.75</v>
      </c>
      <c r="D105" s="89">
        <v>29592.82</v>
      </c>
      <c r="E105"/>
      <c r="F105"/>
      <c r="G105"/>
      <c r="H105"/>
      <c r="I105"/>
      <c r="J105"/>
      <c r="K105"/>
      <c r="L105"/>
      <c r="M105"/>
      <c r="N105"/>
      <c r="O105" s="42"/>
    </row>
    <row r="106" spans="1:15" ht="15">
      <c r="A106" s="90" t="s">
        <v>233</v>
      </c>
      <c r="B106" s="89">
        <v>142793.13</v>
      </c>
      <c r="C106" s="89">
        <v>120913.36</v>
      </c>
      <c r="D106" s="89">
        <v>263706.49</v>
      </c>
      <c r="E106"/>
      <c r="F106"/>
      <c r="G106"/>
      <c r="H106"/>
      <c r="I106"/>
      <c r="J106"/>
      <c r="K106"/>
      <c r="L106"/>
      <c r="M106"/>
      <c r="N106"/>
      <c r="O106" s="42"/>
    </row>
    <row r="107" spans="1:15" ht="15">
      <c r="A107" s="90" t="s">
        <v>236</v>
      </c>
      <c r="B107" s="89">
        <v>15044.52</v>
      </c>
      <c r="C107" s="89">
        <v>12739.3</v>
      </c>
      <c r="D107" s="89">
        <v>27783.82</v>
      </c>
      <c r="E107"/>
      <c r="F107"/>
      <c r="G107"/>
      <c r="H107"/>
      <c r="I107"/>
      <c r="J107"/>
      <c r="K107"/>
      <c r="L107"/>
      <c r="M107"/>
      <c r="N107"/>
      <c r="O107" s="42"/>
    </row>
    <row r="108" spans="1:15" ht="15">
      <c r="A108" s="90" t="s">
        <v>237</v>
      </c>
      <c r="B108" s="89">
        <v>5681.96</v>
      </c>
      <c r="C108" s="89">
        <v>4811.33</v>
      </c>
      <c r="D108" s="89">
        <v>10493.29</v>
      </c>
      <c r="E108"/>
      <c r="F108"/>
      <c r="G108"/>
      <c r="H108"/>
      <c r="I108"/>
      <c r="J108"/>
      <c r="K108"/>
      <c r="L108"/>
      <c r="M108"/>
      <c r="N108"/>
      <c r="O108" s="42"/>
    </row>
    <row r="109" spans="1:15" ht="15">
      <c r="A109" s="90" t="s">
        <v>234</v>
      </c>
      <c r="B109" s="89">
        <v>4402.84</v>
      </c>
      <c r="C109" s="89">
        <v>3728.2</v>
      </c>
      <c r="D109" s="89">
        <v>8131.04</v>
      </c>
      <c r="E109"/>
      <c r="F109"/>
      <c r="G109"/>
      <c r="H109"/>
      <c r="I109"/>
      <c r="J109"/>
      <c r="K109"/>
      <c r="L109"/>
      <c r="M109"/>
      <c r="N109"/>
      <c r="O109" s="42"/>
    </row>
    <row r="110" spans="1:15" ht="15">
      <c r="A110" s="90" t="s">
        <v>235</v>
      </c>
      <c r="B110" s="89">
        <v>5864.33</v>
      </c>
      <c r="C110" s="89">
        <v>4965.76</v>
      </c>
      <c r="D110" s="89">
        <v>10830.09</v>
      </c>
      <c r="E110"/>
      <c r="F110"/>
      <c r="G110"/>
      <c r="H110"/>
      <c r="I110"/>
      <c r="J110"/>
      <c r="K110"/>
      <c r="L110"/>
      <c r="M110"/>
      <c r="N110"/>
      <c r="O110" s="42"/>
    </row>
    <row r="111" spans="1:15" ht="15">
      <c r="A111" s="90" t="s">
        <v>238</v>
      </c>
      <c r="B111" s="89">
        <v>3213.5</v>
      </c>
      <c r="C111" s="89">
        <v>2721.1</v>
      </c>
      <c r="D111" s="89">
        <v>5934.6</v>
      </c>
      <c r="E111"/>
      <c r="F111"/>
      <c r="G111"/>
      <c r="H111"/>
      <c r="I111"/>
      <c r="J111"/>
      <c r="K111"/>
      <c r="L111"/>
      <c r="M111"/>
      <c r="N111"/>
      <c r="O111" s="42"/>
    </row>
    <row r="112" spans="1:15" ht="15">
      <c r="A112" s="88" t="s">
        <v>239</v>
      </c>
      <c r="B112" s="89">
        <v>2839143.49</v>
      </c>
      <c r="C112" s="89">
        <v>2857973.6900000004</v>
      </c>
      <c r="D112" s="89">
        <v>5697117.1800000006</v>
      </c>
      <c r="E112"/>
      <c r="F112"/>
      <c r="G112"/>
      <c r="H112"/>
      <c r="I112"/>
      <c r="J112"/>
      <c r="K112"/>
      <c r="L112"/>
      <c r="M112"/>
      <c r="N112"/>
      <c r="O112" s="42"/>
    </row>
    <row r="113" spans="1:15" ht="15">
      <c r="A113" s="90" t="s">
        <v>85</v>
      </c>
      <c r="B113" s="89">
        <v>1804.48</v>
      </c>
      <c r="C113" s="89">
        <v>1816.27</v>
      </c>
      <c r="D113" s="89">
        <v>3620.75</v>
      </c>
      <c r="E113"/>
      <c r="F113"/>
      <c r="G113"/>
      <c r="H113"/>
      <c r="I113"/>
      <c r="J113"/>
      <c r="K113"/>
      <c r="L113"/>
      <c r="M113"/>
      <c r="N113"/>
      <c r="O113" s="42"/>
    </row>
    <row r="114" spans="1:15" ht="15">
      <c r="A114" s="90" t="s">
        <v>115</v>
      </c>
      <c r="B114" s="89">
        <v>94934.48</v>
      </c>
      <c r="C114" s="89">
        <v>95548.95</v>
      </c>
      <c r="D114" s="89">
        <v>190483.43</v>
      </c>
      <c r="E114"/>
      <c r="F114"/>
      <c r="G114"/>
      <c r="H114"/>
      <c r="I114"/>
      <c r="J114"/>
      <c r="K114"/>
      <c r="L114"/>
      <c r="M114"/>
      <c r="N114"/>
      <c r="O114" s="42"/>
    </row>
    <row r="115" spans="1:15" ht="15">
      <c r="A115" s="90" t="s">
        <v>112</v>
      </c>
      <c r="B115" s="89">
        <v>26425.61</v>
      </c>
      <c r="C115" s="89">
        <v>26604.74</v>
      </c>
      <c r="D115" s="89">
        <v>53030.350000000006</v>
      </c>
      <c r="E115"/>
      <c r="F115"/>
      <c r="G115"/>
      <c r="H115"/>
      <c r="I115"/>
      <c r="J115"/>
      <c r="K115"/>
      <c r="L115"/>
      <c r="M115"/>
      <c r="N115"/>
      <c r="O115" s="42"/>
    </row>
    <row r="116" spans="1:15" ht="15">
      <c r="A116" s="90" t="s">
        <v>113</v>
      </c>
      <c r="B116" s="89">
        <v>2511300.79</v>
      </c>
      <c r="C116" s="89">
        <v>2528004.06</v>
      </c>
      <c r="D116" s="89">
        <v>5039304.8499999996</v>
      </c>
      <c r="E116"/>
      <c r="F116"/>
      <c r="G116"/>
      <c r="H116"/>
      <c r="I116"/>
      <c r="J116"/>
      <c r="K116"/>
      <c r="L116"/>
      <c r="M116"/>
      <c r="N116"/>
      <c r="O116" s="42"/>
    </row>
    <row r="117" spans="1:15" ht="15">
      <c r="A117" s="90" t="s">
        <v>116</v>
      </c>
      <c r="B117" s="89">
        <v>13795.49</v>
      </c>
      <c r="C117" s="89">
        <v>13883.24</v>
      </c>
      <c r="D117" s="89">
        <v>27678.73</v>
      </c>
      <c r="E117"/>
      <c r="F117"/>
      <c r="G117"/>
      <c r="H117"/>
      <c r="I117"/>
      <c r="J117"/>
      <c r="K117"/>
      <c r="L117"/>
      <c r="M117"/>
      <c r="N117"/>
      <c r="O117" s="42"/>
    </row>
    <row r="118" spans="1:15" ht="15">
      <c r="A118" s="90" t="s">
        <v>117</v>
      </c>
      <c r="B118" s="89">
        <v>12243.14</v>
      </c>
      <c r="C118" s="89">
        <v>12321.74</v>
      </c>
      <c r="D118" s="89">
        <v>24564.879999999997</v>
      </c>
      <c r="E118"/>
      <c r="F118"/>
      <c r="G118"/>
      <c r="H118"/>
      <c r="I118"/>
      <c r="J118"/>
      <c r="K118"/>
      <c r="L118"/>
      <c r="M118"/>
      <c r="N118"/>
      <c r="O118" s="42"/>
    </row>
    <row r="119" spans="1:15" ht="15">
      <c r="A119" s="90" t="s">
        <v>118</v>
      </c>
      <c r="B119" s="89">
        <v>27075.21</v>
      </c>
      <c r="C119" s="89">
        <v>27251.55</v>
      </c>
      <c r="D119" s="89">
        <v>54326.759999999995</v>
      </c>
      <c r="E119"/>
      <c r="F119"/>
      <c r="G119"/>
      <c r="H119"/>
      <c r="I119"/>
      <c r="J119"/>
      <c r="K119"/>
      <c r="L119"/>
      <c r="M119"/>
      <c r="N119"/>
      <c r="O119" s="42"/>
    </row>
    <row r="120" spans="1:15" ht="15">
      <c r="A120" s="90" t="s">
        <v>119</v>
      </c>
      <c r="B120" s="89">
        <v>15610.27</v>
      </c>
      <c r="C120" s="89">
        <v>15710.08</v>
      </c>
      <c r="D120" s="89">
        <v>31320.35</v>
      </c>
      <c r="E120"/>
      <c r="F120"/>
      <c r="G120"/>
      <c r="H120"/>
      <c r="I120"/>
      <c r="J120"/>
      <c r="K120"/>
      <c r="L120"/>
      <c r="M120"/>
      <c r="N120"/>
      <c r="O120" s="42"/>
    </row>
    <row r="121" spans="1:15" ht="15">
      <c r="A121" s="90" t="s">
        <v>120</v>
      </c>
      <c r="B121" s="89">
        <v>9840.81</v>
      </c>
      <c r="C121" s="89">
        <v>9906.3799999999992</v>
      </c>
      <c r="D121" s="89">
        <v>19747.189999999999</v>
      </c>
      <c r="E121"/>
      <c r="F121"/>
      <c r="G121"/>
      <c r="H121"/>
      <c r="I121"/>
      <c r="J121"/>
      <c r="K121"/>
      <c r="L121"/>
      <c r="M121"/>
      <c r="N121"/>
      <c r="O121" s="42"/>
    </row>
    <row r="122" spans="1:15" ht="15">
      <c r="A122" s="90" t="s">
        <v>121</v>
      </c>
      <c r="B122" s="89">
        <v>50433.79</v>
      </c>
      <c r="C122" s="89">
        <v>50762.13</v>
      </c>
      <c r="D122" s="89">
        <v>101195.92</v>
      </c>
      <c r="E122"/>
      <c r="F122"/>
      <c r="G122"/>
      <c r="H122"/>
      <c r="I122"/>
      <c r="J122"/>
      <c r="K122"/>
      <c r="L122"/>
      <c r="M122"/>
      <c r="N122"/>
      <c r="O122" s="42"/>
    </row>
    <row r="123" spans="1:15" ht="15">
      <c r="A123" s="90" t="s">
        <v>110</v>
      </c>
      <c r="B123" s="89">
        <v>1588.67</v>
      </c>
      <c r="C123" s="89">
        <v>1588.67</v>
      </c>
      <c r="D123" s="89">
        <v>3177.34</v>
      </c>
      <c r="E123"/>
      <c r="F123"/>
      <c r="G123"/>
      <c r="H123"/>
      <c r="I123"/>
      <c r="J123"/>
      <c r="K123"/>
      <c r="L123"/>
      <c r="M123"/>
      <c r="N123"/>
      <c r="O123" s="42"/>
    </row>
    <row r="124" spans="1:15" ht="15">
      <c r="A124" s="90" t="s">
        <v>111</v>
      </c>
      <c r="B124" s="89">
        <v>191.97</v>
      </c>
      <c r="C124" s="89">
        <v>191.97</v>
      </c>
      <c r="D124" s="89">
        <v>383.94</v>
      </c>
      <c r="E124"/>
      <c r="F124"/>
      <c r="G124"/>
      <c r="H124"/>
      <c r="I124"/>
      <c r="J124"/>
      <c r="K124"/>
      <c r="L124"/>
      <c r="M124"/>
      <c r="N124"/>
      <c r="O124" s="42"/>
    </row>
    <row r="125" spans="1:15" ht="15">
      <c r="A125" s="90" t="s">
        <v>114</v>
      </c>
      <c r="B125" s="89">
        <v>73898.78</v>
      </c>
      <c r="C125" s="89">
        <v>74383.91</v>
      </c>
      <c r="D125" s="89">
        <v>148282.69</v>
      </c>
      <c r="E125"/>
      <c r="F125"/>
      <c r="G125"/>
      <c r="H125"/>
      <c r="I125"/>
      <c r="J125"/>
      <c r="K125"/>
      <c r="L125"/>
      <c r="M125"/>
      <c r="N125"/>
      <c r="O125" s="42"/>
    </row>
    <row r="126" spans="1:15" ht="15">
      <c r="A126" s="88" t="s">
        <v>240</v>
      </c>
      <c r="B126" s="89">
        <v>244404.12</v>
      </c>
      <c r="C126" s="89">
        <v>221679.41</v>
      </c>
      <c r="D126" s="89">
        <v>466083.52999999997</v>
      </c>
      <c r="E126"/>
      <c r="F126"/>
      <c r="G126"/>
      <c r="H126"/>
      <c r="I126"/>
      <c r="J126"/>
      <c r="K126"/>
      <c r="L126"/>
      <c r="M126"/>
      <c r="N126"/>
      <c r="O126" s="42"/>
    </row>
    <row r="127" spans="1:15" ht="15">
      <c r="A127" s="90" t="s">
        <v>241</v>
      </c>
      <c r="B127" s="89">
        <v>230740.93</v>
      </c>
      <c r="C127" s="89">
        <v>209286.62</v>
      </c>
      <c r="D127" s="89">
        <v>440027.55</v>
      </c>
      <c r="E127"/>
      <c r="F127"/>
      <c r="G127"/>
      <c r="H127"/>
      <c r="I127"/>
      <c r="J127"/>
      <c r="K127"/>
      <c r="L127"/>
      <c r="M127"/>
      <c r="N127"/>
      <c r="O127" s="42"/>
    </row>
    <row r="128" spans="1:15" ht="15">
      <c r="A128" s="90" t="s">
        <v>242</v>
      </c>
      <c r="B128" s="89">
        <v>13663.19</v>
      </c>
      <c r="C128" s="89">
        <v>12392.79</v>
      </c>
      <c r="D128" s="89">
        <v>26055.980000000003</v>
      </c>
      <c r="E128"/>
      <c r="F128"/>
      <c r="G128"/>
      <c r="H128"/>
      <c r="I128"/>
      <c r="J128"/>
      <c r="K128"/>
      <c r="L128"/>
      <c r="M128"/>
      <c r="N128"/>
      <c r="O128" s="42"/>
    </row>
    <row r="129" spans="1:15" ht="15">
      <c r="A129" s="88" t="s">
        <v>243</v>
      </c>
      <c r="B129" s="89">
        <v>2504707.8299999996</v>
      </c>
      <c r="C129" s="89">
        <v>2392865.7200000007</v>
      </c>
      <c r="D129" s="89">
        <v>4897573.5499999989</v>
      </c>
      <c r="E129"/>
      <c r="F129"/>
      <c r="G129"/>
      <c r="H129"/>
      <c r="I129"/>
      <c r="J129"/>
      <c r="K129"/>
      <c r="L129"/>
      <c r="M129"/>
      <c r="N129"/>
      <c r="O129" s="42"/>
    </row>
    <row r="130" spans="1:15" ht="15">
      <c r="A130" s="90" t="s">
        <v>244</v>
      </c>
      <c r="B130" s="89">
        <v>20333.849999999999</v>
      </c>
      <c r="C130" s="89">
        <v>19425.89</v>
      </c>
      <c r="D130" s="89">
        <v>39759.74</v>
      </c>
      <c r="E130"/>
      <c r="F130"/>
      <c r="G130"/>
      <c r="H130"/>
      <c r="I130"/>
      <c r="J130"/>
      <c r="K130"/>
      <c r="L130"/>
      <c r="M130"/>
      <c r="N130"/>
      <c r="O130" s="42"/>
    </row>
    <row r="131" spans="1:15" ht="15">
      <c r="A131" s="90" t="s">
        <v>252</v>
      </c>
      <c r="B131" s="89">
        <v>1616.85</v>
      </c>
      <c r="C131" s="89">
        <v>1544.65</v>
      </c>
      <c r="D131" s="89">
        <v>3161.5</v>
      </c>
      <c r="E131"/>
      <c r="F131"/>
      <c r="G131"/>
      <c r="H131"/>
      <c r="I131"/>
      <c r="J131"/>
      <c r="K131"/>
      <c r="L131"/>
      <c r="M131"/>
      <c r="N131"/>
      <c r="O131" s="42"/>
    </row>
    <row r="132" spans="1:15" ht="15">
      <c r="A132" s="90" t="s">
        <v>245</v>
      </c>
      <c r="B132" s="89">
        <v>66084.009999999995</v>
      </c>
      <c r="C132" s="89">
        <v>63133.17</v>
      </c>
      <c r="D132" s="89">
        <v>129217.18</v>
      </c>
      <c r="E132"/>
      <c r="F132"/>
      <c r="G132"/>
      <c r="H132"/>
      <c r="I132"/>
      <c r="J132"/>
      <c r="K132"/>
      <c r="L132"/>
      <c r="M132"/>
      <c r="N132"/>
      <c r="O132" s="42"/>
    </row>
    <row r="133" spans="1:15" ht="15">
      <c r="A133" s="90" t="s">
        <v>253</v>
      </c>
      <c r="B133" s="89">
        <v>1115.8</v>
      </c>
      <c r="C133" s="89">
        <v>1065.97</v>
      </c>
      <c r="D133" s="89">
        <v>2181.77</v>
      </c>
      <c r="E133"/>
      <c r="F133"/>
      <c r="G133"/>
      <c r="H133"/>
      <c r="I133"/>
      <c r="J133"/>
      <c r="K133"/>
      <c r="L133"/>
      <c r="M133"/>
      <c r="N133"/>
      <c r="O133" s="42"/>
    </row>
    <row r="134" spans="1:15" ht="15">
      <c r="A134" s="90" t="s">
        <v>246</v>
      </c>
      <c r="B134" s="89">
        <v>16043.2</v>
      </c>
      <c r="C134" s="89">
        <v>15326.82</v>
      </c>
      <c r="D134" s="89">
        <v>31370.02</v>
      </c>
      <c r="E134"/>
      <c r="F134"/>
      <c r="G134"/>
      <c r="H134"/>
      <c r="I134"/>
      <c r="J134"/>
      <c r="K134"/>
      <c r="L134"/>
      <c r="M134"/>
      <c r="N134"/>
      <c r="O134" s="42"/>
    </row>
    <row r="135" spans="1:15" ht="15">
      <c r="A135" s="90" t="s">
        <v>247</v>
      </c>
      <c r="B135" s="89">
        <v>898.78</v>
      </c>
      <c r="C135" s="89">
        <v>858.65</v>
      </c>
      <c r="D135" s="89">
        <v>1757.4299999999998</v>
      </c>
      <c r="E135"/>
      <c r="F135"/>
      <c r="G135"/>
      <c r="H135"/>
      <c r="I135"/>
      <c r="J135"/>
      <c r="K135"/>
      <c r="L135"/>
      <c r="M135"/>
      <c r="N135"/>
      <c r="O135" s="42"/>
    </row>
    <row r="136" spans="1:15" ht="15">
      <c r="A136" s="90" t="s">
        <v>248</v>
      </c>
      <c r="B136" s="89">
        <v>2090445.98</v>
      </c>
      <c r="C136" s="89">
        <v>1997101.84</v>
      </c>
      <c r="D136" s="89">
        <v>4087547.8200000003</v>
      </c>
      <c r="E136"/>
      <c r="F136"/>
      <c r="G136"/>
      <c r="H136"/>
      <c r="I136"/>
      <c r="J136"/>
      <c r="K136"/>
      <c r="L136"/>
      <c r="M136"/>
      <c r="N136"/>
      <c r="O136" s="42"/>
    </row>
    <row r="137" spans="1:15" ht="15">
      <c r="A137" s="90" t="s">
        <v>249</v>
      </c>
      <c r="B137" s="89">
        <v>133955.67000000001</v>
      </c>
      <c r="C137" s="89">
        <v>127974.18</v>
      </c>
      <c r="D137" s="89">
        <v>261929.85</v>
      </c>
      <c r="E137"/>
      <c r="F137"/>
      <c r="G137"/>
      <c r="H137"/>
      <c r="I137"/>
      <c r="J137"/>
      <c r="K137"/>
      <c r="L137"/>
      <c r="M137"/>
      <c r="N137"/>
      <c r="O137" s="42"/>
    </row>
    <row r="138" spans="1:15" ht="15">
      <c r="A138" s="90" t="s">
        <v>254</v>
      </c>
      <c r="B138" s="89">
        <v>18066.919999999998</v>
      </c>
      <c r="C138" s="89">
        <v>17260.18</v>
      </c>
      <c r="D138" s="89">
        <v>35327.1</v>
      </c>
      <c r="E138"/>
      <c r="F138"/>
      <c r="G138"/>
      <c r="H138"/>
      <c r="I138"/>
      <c r="J138"/>
      <c r="K138"/>
      <c r="L138"/>
      <c r="M138"/>
      <c r="N138"/>
      <c r="O138" s="42"/>
    </row>
    <row r="139" spans="1:15" ht="15">
      <c r="A139" s="90" t="s">
        <v>255</v>
      </c>
      <c r="B139" s="89">
        <v>10568.93</v>
      </c>
      <c r="C139" s="89">
        <v>10096.99</v>
      </c>
      <c r="D139" s="89">
        <v>20665.919999999998</v>
      </c>
      <c r="E139"/>
      <c r="F139"/>
      <c r="G139"/>
      <c r="H139"/>
      <c r="I139"/>
      <c r="J139"/>
      <c r="K139"/>
      <c r="L139"/>
      <c r="M139"/>
      <c r="N139"/>
      <c r="O139" s="42"/>
    </row>
    <row r="140" spans="1:15" ht="15">
      <c r="A140" s="90" t="s">
        <v>250</v>
      </c>
      <c r="B140" s="89">
        <v>47729.38</v>
      </c>
      <c r="C140" s="89">
        <v>45598.13</v>
      </c>
      <c r="D140" s="89">
        <v>93327.51</v>
      </c>
      <c r="E140"/>
      <c r="F140"/>
      <c r="G140"/>
      <c r="H140"/>
      <c r="I140"/>
      <c r="J140"/>
      <c r="K140"/>
      <c r="L140"/>
      <c r="M140"/>
      <c r="N140"/>
      <c r="O140" s="42"/>
    </row>
    <row r="141" spans="1:15" ht="15">
      <c r="A141" s="90" t="s">
        <v>256</v>
      </c>
      <c r="B141" s="89">
        <v>4723.88</v>
      </c>
      <c r="C141" s="89">
        <v>4512.9399999999996</v>
      </c>
      <c r="D141" s="89">
        <v>9236.82</v>
      </c>
      <c r="E141"/>
      <c r="F141"/>
      <c r="G141"/>
      <c r="H141"/>
      <c r="I141"/>
      <c r="J141"/>
      <c r="K141"/>
      <c r="L141"/>
      <c r="M141"/>
      <c r="N141"/>
      <c r="O141" s="42"/>
    </row>
    <row r="142" spans="1:15" ht="15">
      <c r="A142" s="90" t="s">
        <v>251</v>
      </c>
      <c r="B142" s="89">
        <v>92599.31</v>
      </c>
      <c r="C142" s="89">
        <v>88464.5</v>
      </c>
      <c r="D142" s="89">
        <v>181063.81</v>
      </c>
      <c r="E142"/>
      <c r="F142"/>
      <c r="G142"/>
      <c r="H142"/>
      <c r="I142"/>
      <c r="J142"/>
      <c r="K142"/>
      <c r="L142"/>
      <c r="M142"/>
      <c r="N142"/>
      <c r="O142" s="42"/>
    </row>
    <row r="143" spans="1:15" ht="15">
      <c r="A143" s="90" t="s">
        <v>257</v>
      </c>
      <c r="B143" s="89">
        <v>525.27</v>
      </c>
      <c r="C143" s="89">
        <v>501.81</v>
      </c>
      <c r="D143" s="89">
        <v>1027.08</v>
      </c>
      <c r="E143"/>
      <c r="F143"/>
      <c r="G143"/>
      <c r="H143"/>
      <c r="I143"/>
      <c r="J143"/>
      <c r="K143"/>
      <c r="L143"/>
      <c r="M143"/>
      <c r="N143"/>
      <c r="O143" s="42"/>
    </row>
    <row r="144" spans="1:15" ht="15">
      <c r="A144" s="88" t="s">
        <v>258</v>
      </c>
      <c r="B144" s="89">
        <v>389579.92</v>
      </c>
      <c r="C144" s="89">
        <v>330790.69</v>
      </c>
      <c r="D144" s="89">
        <v>720370.61</v>
      </c>
      <c r="E144"/>
      <c r="F144"/>
      <c r="G144"/>
      <c r="H144"/>
      <c r="I144"/>
      <c r="J144"/>
      <c r="K144"/>
      <c r="L144"/>
      <c r="M144"/>
      <c r="N144"/>
      <c r="O144" s="42"/>
    </row>
    <row r="145" spans="1:15" ht="15">
      <c r="A145" s="90" t="s">
        <v>259</v>
      </c>
      <c r="B145" s="89">
        <v>54921.7</v>
      </c>
      <c r="C145" s="89">
        <v>46633.79</v>
      </c>
      <c r="D145" s="89">
        <v>101555.48999999999</v>
      </c>
      <c r="E145"/>
      <c r="F145"/>
      <c r="G145"/>
      <c r="H145"/>
      <c r="I145"/>
      <c r="J145"/>
      <c r="K145"/>
      <c r="L145"/>
      <c r="M145"/>
      <c r="N145"/>
      <c r="O145" s="42"/>
    </row>
    <row r="146" spans="1:15" ht="15">
      <c r="A146" s="90" t="s">
        <v>260</v>
      </c>
      <c r="B146" s="89">
        <v>296126.8</v>
      </c>
      <c r="C146" s="89">
        <v>251440.03</v>
      </c>
      <c r="D146" s="89">
        <v>547566.82999999996</v>
      </c>
      <c r="E146"/>
      <c r="F146"/>
      <c r="G146"/>
      <c r="H146"/>
      <c r="I146"/>
      <c r="J146"/>
      <c r="K146"/>
      <c r="L146"/>
      <c r="M146"/>
      <c r="N146"/>
      <c r="O146" s="42"/>
    </row>
    <row r="147" spans="1:15" ht="15">
      <c r="A147" s="90" t="s">
        <v>261</v>
      </c>
      <c r="B147" s="89">
        <v>38531.42</v>
      </c>
      <c r="C147" s="89">
        <v>32716.87</v>
      </c>
      <c r="D147" s="89">
        <v>71248.289999999994</v>
      </c>
      <c r="E147"/>
      <c r="F147"/>
      <c r="G147"/>
      <c r="H147"/>
      <c r="I147"/>
      <c r="J147"/>
      <c r="K147"/>
      <c r="L147"/>
      <c r="M147"/>
      <c r="N147"/>
      <c r="O147" s="42"/>
    </row>
    <row r="148" spans="1:15" ht="15">
      <c r="A148" s="88" t="s">
        <v>262</v>
      </c>
      <c r="B148" s="89">
        <v>1749084.3599999999</v>
      </c>
      <c r="C148" s="89">
        <v>1614784.02</v>
      </c>
      <c r="D148" s="89">
        <v>3363868.38</v>
      </c>
      <c r="E148"/>
      <c r="F148"/>
      <c r="G148"/>
      <c r="H148"/>
      <c r="I148"/>
      <c r="J148"/>
      <c r="K148"/>
      <c r="L148"/>
      <c r="M148"/>
      <c r="N148"/>
      <c r="O148" s="42"/>
    </row>
    <row r="149" spans="1:15" ht="15">
      <c r="A149" s="90" t="s">
        <v>85</v>
      </c>
      <c r="B149" s="89">
        <v>631.89</v>
      </c>
      <c r="C149" s="89">
        <v>583.37</v>
      </c>
      <c r="D149" s="89">
        <v>1215.26</v>
      </c>
      <c r="E149"/>
      <c r="F149"/>
      <c r="G149"/>
      <c r="H149"/>
      <c r="I149"/>
      <c r="J149"/>
      <c r="K149"/>
      <c r="L149"/>
      <c r="M149"/>
      <c r="N149"/>
      <c r="O149" s="42"/>
    </row>
    <row r="150" spans="1:15" ht="15">
      <c r="A150" s="90" t="s">
        <v>263</v>
      </c>
      <c r="B150" s="89">
        <v>1748452.47</v>
      </c>
      <c r="C150" s="89">
        <v>1614200.65</v>
      </c>
      <c r="D150" s="89">
        <v>3362653.12</v>
      </c>
      <c r="E150"/>
      <c r="F150"/>
      <c r="G150"/>
      <c r="H150"/>
      <c r="I150"/>
      <c r="J150"/>
      <c r="K150"/>
      <c r="L150"/>
      <c r="M150"/>
      <c r="N150"/>
      <c r="O150" s="42"/>
    </row>
    <row r="151" spans="1:15" ht="15">
      <c r="A151" s="88" t="s">
        <v>264</v>
      </c>
      <c r="B151" s="89">
        <v>31310128.539999999</v>
      </c>
      <c r="C151" s="89">
        <v>30584735.810000002</v>
      </c>
      <c r="D151" s="89">
        <v>61894864.350000001</v>
      </c>
      <c r="E151"/>
      <c r="F151"/>
      <c r="G151"/>
      <c r="H151"/>
      <c r="I151"/>
      <c r="J151"/>
      <c r="K151"/>
      <c r="L151"/>
      <c r="M151"/>
      <c r="N151"/>
      <c r="O151" s="42"/>
    </row>
    <row r="152" spans="1:15" ht="15">
      <c r="A152" s="90" t="s">
        <v>85</v>
      </c>
      <c r="B152" s="89">
        <v>28444.27</v>
      </c>
      <c r="C152" s="89">
        <v>27874.51</v>
      </c>
      <c r="D152" s="89">
        <v>56318.78</v>
      </c>
      <c r="E152"/>
      <c r="F152"/>
      <c r="G152"/>
      <c r="H152"/>
      <c r="I152"/>
      <c r="J152"/>
      <c r="K152"/>
      <c r="L152"/>
      <c r="M152"/>
      <c r="N152"/>
      <c r="O152" s="42"/>
    </row>
    <row r="153" spans="1:15" ht="15">
      <c r="A153" s="90" t="s">
        <v>127</v>
      </c>
      <c r="B153" s="89">
        <v>172881.25</v>
      </c>
      <c r="C153" s="89">
        <v>169868.3</v>
      </c>
      <c r="D153" s="89">
        <v>342749.55</v>
      </c>
      <c r="E153"/>
      <c r="F153"/>
      <c r="G153"/>
      <c r="H153"/>
      <c r="I153"/>
      <c r="J153"/>
      <c r="K153"/>
      <c r="L153"/>
      <c r="M153"/>
      <c r="N153"/>
      <c r="O153" s="42"/>
    </row>
    <row r="154" spans="1:15" ht="15">
      <c r="A154" s="90" t="s">
        <v>128</v>
      </c>
      <c r="B154" s="89">
        <v>455170.07</v>
      </c>
      <c r="C154" s="89">
        <v>447086.81</v>
      </c>
      <c r="D154" s="89">
        <v>902256.88</v>
      </c>
      <c r="E154"/>
      <c r="F154"/>
      <c r="G154"/>
      <c r="H154"/>
      <c r="I154"/>
      <c r="J154"/>
      <c r="K154"/>
      <c r="L154"/>
      <c r="M154"/>
      <c r="N154"/>
      <c r="O154" s="42"/>
    </row>
    <row r="155" spans="1:15" ht="15">
      <c r="A155" s="90" t="s">
        <v>129</v>
      </c>
      <c r="B155" s="89">
        <v>48343.91</v>
      </c>
      <c r="C155" s="89">
        <v>47104.43</v>
      </c>
      <c r="D155" s="89">
        <v>95448.34</v>
      </c>
      <c r="E155"/>
      <c r="F155"/>
      <c r="G155"/>
      <c r="H155"/>
      <c r="I155"/>
      <c r="J155"/>
      <c r="K155"/>
      <c r="L155"/>
      <c r="M155"/>
      <c r="N155"/>
      <c r="O155" s="42"/>
    </row>
    <row r="156" spans="1:15" ht="15">
      <c r="A156" s="90" t="s">
        <v>124</v>
      </c>
      <c r="B156" s="89">
        <v>9670830.9199999999</v>
      </c>
      <c r="C156" s="89">
        <v>9441849.5500000007</v>
      </c>
      <c r="D156" s="89">
        <v>19112680.469999999</v>
      </c>
      <c r="E156"/>
      <c r="F156"/>
      <c r="G156"/>
      <c r="H156"/>
      <c r="I156"/>
      <c r="J156"/>
      <c r="K156"/>
      <c r="L156"/>
      <c r="M156"/>
      <c r="N156"/>
      <c r="O156" s="42"/>
    </row>
    <row r="157" spans="1:15" ht="15">
      <c r="A157" s="90" t="s">
        <v>125</v>
      </c>
      <c r="B157" s="89">
        <v>3894277.55</v>
      </c>
      <c r="C157" s="89">
        <v>3798340.1</v>
      </c>
      <c r="D157" s="89">
        <v>7692617.6500000004</v>
      </c>
      <c r="E157"/>
      <c r="F157"/>
      <c r="G157"/>
      <c r="H157"/>
      <c r="I157"/>
      <c r="J157"/>
      <c r="K157"/>
      <c r="L157"/>
      <c r="M157"/>
      <c r="N157"/>
      <c r="O157" s="42"/>
    </row>
    <row r="158" spans="1:15" ht="15">
      <c r="A158" s="90" t="s">
        <v>122</v>
      </c>
      <c r="B158" s="89">
        <v>10995.33</v>
      </c>
      <c r="C158" s="89">
        <v>10995.33</v>
      </c>
      <c r="D158" s="89">
        <v>21990.66</v>
      </c>
      <c r="E158"/>
      <c r="F158"/>
      <c r="G158"/>
      <c r="H158"/>
      <c r="I158"/>
      <c r="J158"/>
      <c r="K158"/>
      <c r="L158"/>
      <c r="M158"/>
      <c r="N158"/>
      <c r="O158" s="42"/>
    </row>
    <row r="159" spans="1:15" ht="15">
      <c r="A159" s="90" t="s">
        <v>130</v>
      </c>
      <c r="B159" s="89">
        <v>1132239.52</v>
      </c>
      <c r="C159" s="89">
        <v>1110483.8500000001</v>
      </c>
      <c r="D159" s="89">
        <v>2242723.37</v>
      </c>
      <c r="E159"/>
      <c r="F159"/>
      <c r="G159"/>
      <c r="H159"/>
      <c r="I159"/>
      <c r="J159"/>
      <c r="K159"/>
      <c r="L159"/>
      <c r="M159"/>
      <c r="N159"/>
      <c r="O159" s="42"/>
    </row>
    <row r="160" spans="1:15" ht="15">
      <c r="A160" s="90" t="s">
        <v>123</v>
      </c>
      <c r="B160" s="89">
        <v>5324.45</v>
      </c>
      <c r="C160" s="89">
        <v>5324.45</v>
      </c>
      <c r="D160" s="89">
        <v>10648.9</v>
      </c>
      <c r="E160"/>
      <c r="F160"/>
      <c r="G160"/>
      <c r="H160"/>
      <c r="I160"/>
      <c r="J160"/>
      <c r="K160"/>
      <c r="L160"/>
      <c r="M160"/>
      <c r="N160"/>
      <c r="O160" s="42"/>
    </row>
    <row r="161" spans="1:15" ht="15">
      <c r="A161" s="90" t="s">
        <v>126</v>
      </c>
      <c r="B161" s="89">
        <v>15891621.27</v>
      </c>
      <c r="C161" s="89">
        <v>15525808.48</v>
      </c>
      <c r="D161" s="89">
        <v>31417429.75</v>
      </c>
      <c r="E161"/>
      <c r="F161"/>
      <c r="G161"/>
      <c r="H161"/>
      <c r="I161"/>
      <c r="J161"/>
      <c r="K161"/>
      <c r="L161"/>
      <c r="M161"/>
      <c r="N161"/>
      <c r="O161" s="42"/>
    </row>
    <row r="162" spans="1:15" ht="15">
      <c r="A162" s="88" t="s">
        <v>265</v>
      </c>
      <c r="B162" s="89">
        <v>1360011.9899999998</v>
      </c>
      <c r="C162" s="89">
        <v>1241562.48</v>
      </c>
      <c r="D162" s="89">
        <v>2601574.4700000002</v>
      </c>
      <c r="E162"/>
      <c r="F162"/>
      <c r="G162"/>
      <c r="H162"/>
      <c r="I162"/>
      <c r="J162"/>
      <c r="K162"/>
      <c r="L162"/>
      <c r="M162"/>
      <c r="N162"/>
      <c r="O162" s="42"/>
    </row>
    <row r="163" spans="1:15" ht="15">
      <c r="A163" s="90" t="s">
        <v>266</v>
      </c>
      <c r="B163" s="89">
        <v>357882.72</v>
      </c>
      <c r="C163" s="89">
        <v>326565.14</v>
      </c>
      <c r="D163" s="89">
        <v>684447.86</v>
      </c>
      <c r="E163"/>
      <c r="F163"/>
      <c r="G163"/>
      <c r="H163"/>
      <c r="I163"/>
      <c r="J163"/>
      <c r="K163"/>
      <c r="L163"/>
      <c r="M163"/>
      <c r="N163"/>
      <c r="O163" s="42"/>
    </row>
    <row r="164" spans="1:15" ht="15">
      <c r="A164" s="90" t="s">
        <v>267</v>
      </c>
      <c r="B164" s="89">
        <v>5520.62</v>
      </c>
      <c r="C164" s="89">
        <v>4908.6000000000004</v>
      </c>
      <c r="D164" s="89">
        <v>10429.220000000001</v>
      </c>
      <c r="E164"/>
      <c r="F164"/>
      <c r="G164"/>
      <c r="H164"/>
      <c r="I164"/>
      <c r="J164"/>
      <c r="K164"/>
      <c r="L164"/>
      <c r="M164"/>
      <c r="N164"/>
      <c r="O164" s="42"/>
    </row>
    <row r="165" spans="1:15" ht="15">
      <c r="A165" s="90" t="s">
        <v>268</v>
      </c>
      <c r="B165" s="89">
        <v>27009.18</v>
      </c>
      <c r="C165" s="89">
        <v>24553.5</v>
      </c>
      <c r="D165" s="89">
        <v>51562.68</v>
      </c>
      <c r="E165"/>
      <c r="F165"/>
      <c r="G165"/>
      <c r="H165"/>
      <c r="I165"/>
      <c r="J165"/>
      <c r="K165"/>
      <c r="L165"/>
      <c r="M165"/>
      <c r="N165"/>
      <c r="O165" s="42"/>
    </row>
    <row r="166" spans="1:15" ht="15">
      <c r="A166" s="90" t="s">
        <v>269</v>
      </c>
      <c r="B166" s="89">
        <v>13899.75</v>
      </c>
      <c r="C166" s="89">
        <v>12521.6</v>
      </c>
      <c r="D166" s="89">
        <v>26421.35</v>
      </c>
      <c r="E166"/>
      <c r="F166"/>
      <c r="G166"/>
      <c r="H166"/>
      <c r="I166"/>
      <c r="J166"/>
      <c r="K166"/>
      <c r="L166"/>
      <c r="M166"/>
      <c r="N166"/>
      <c r="O166" s="42"/>
    </row>
    <row r="167" spans="1:15" ht="15">
      <c r="A167" s="90" t="s">
        <v>270</v>
      </c>
      <c r="B167" s="89">
        <v>854385.32</v>
      </c>
      <c r="C167" s="89">
        <v>780490.57</v>
      </c>
      <c r="D167" s="89">
        <v>1634875.89</v>
      </c>
      <c r="E167"/>
      <c r="F167"/>
      <c r="G167"/>
      <c r="H167"/>
      <c r="I167"/>
      <c r="J167"/>
      <c r="K167"/>
      <c r="L167"/>
      <c r="M167"/>
      <c r="N167"/>
      <c r="O167" s="42"/>
    </row>
    <row r="168" spans="1:15" ht="15">
      <c r="A168" s="90" t="s">
        <v>271</v>
      </c>
      <c r="B168" s="89">
        <v>101314.4</v>
      </c>
      <c r="C168" s="89">
        <v>92523.07</v>
      </c>
      <c r="D168" s="89">
        <v>193837.47</v>
      </c>
      <c r="E168"/>
      <c r="F168"/>
      <c r="G168"/>
      <c r="H168"/>
      <c r="I168"/>
      <c r="J168"/>
      <c r="K168"/>
      <c r="L168"/>
      <c r="M168"/>
      <c r="N168"/>
      <c r="O168" s="42"/>
    </row>
    <row r="169" spans="1:15" ht="15">
      <c r="A169" s="88" t="s">
        <v>132</v>
      </c>
      <c r="B169" s="89">
        <v>193293587.44999987</v>
      </c>
      <c r="C169" s="89">
        <v>187979485.26000002</v>
      </c>
      <c r="D169" s="89">
        <v>381273072.71000016</v>
      </c>
      <c r="E169"/>
      <c r="F169"/>
      <c r="G169"/>
      <c r="H169"/>
      <c r="I169"/>
      <c r="J169"/>
      <c r="K169"/>
      <c r="L169"/>
      <c r="M169"/>
      <c r="N169"/>
      <c r="O169" s="42"/>
    </row>
    <row r="170" spans="1:15" ht="15">
      <c r="A170"/>
      <c r="B170"/>
      <c r="C170"/>
      <c r="D170"/>
      <c r="E170"/>
      <c r="F170"/>
      <c r="G170" s="42"/>
      <c r="H170" s="42"/>
      <c r="I170" s="42"/>
      <c r="J170" s="42"/>
      <c r="K170" s="42"/>
      <c r="L170" s="42"/>
      <c r="M170" s="42"/>
      <c r="N170" s="42"/>
      <c r="O170" s="42"/>
    </row>
    <row r="171" spans="1:15" ht="15">
      <c r="A171"/>
      <c r="B171"/>
      <c r="C171"/>
      <c r="D171"/>
      <c r="E171"/>
      <c r="F171"/>
      <c r="G171" s="42"/>
      <c r="H171" s="42"/>
      <c r="I171" s="42"/>
      <c r="J171" s="42"/>
      <c r="L171" s="42"/>
      <c r="M171" s="42"/>
      <c r="N171" s="42"/>
      <c r="O171" s="42"/>
    </row>
    <row r="172" spans="1:15">
      <c r="A172" s="42"/>
      <c r="B172" s="42"/>
      <c r="C172" s="42"/>
      <c r="D172" s="42"/>
      <c r="E172" s="42"/>
      <c r="F172" s="42"/>
      <c r="G172" s="42"/>
      <c r="H172" s="42"/>
      <c r="I172" s="42"/>
      <c r="J172" s="42"/>
      <c r="L172" s="42"/>
      <c r="M172" s="42"/>
      <c r="N172" s="42"/>
      <c r="O172" s="42"/>
    </row>
    <row r="173" spans="1:15">
      <c r="A173" s="42"/>
      <c r="B173" s="42"/>
      <c r="C173" s="42"/>
      <c r="D173" s="42"/>
      <c r="E173" s="42"/>
      <c r="F173" s="42"/>
      <c r="G173" s="42"/>
      <c r="H173" s="42"/>
      <c r="I173" s="42"/>
      <c r="J173" s="42"/>
      <c r="L173" s="42"/>
      <c r="M173" s="42"/>
      <c r="N173" s="42"/>
      <c r="O173" s="42"/>
    </row>
    <row r="174" spans="1:15">
      <c r="A174" s="42"/>
      <c r="B174" s="42"/>
      <c r="C174" s="42"/>
      <c r="D174" s="42"/>
      <c r="E174" s="42"/>
      <c r="F174" s="42"/>
      <c r="G174" s="42"/>
      <c r="H174" s="42"/>
      <c r="I174" s="42"/>
      <c r="J174" s="42"/>
      <c r="L174" s="42"/>
      <c r="M174" s="42"/>
      <c r="N174" s="42"/>
      <c r="O174" s="42"/>
    </row>
    <row r="175" spans="1:15">
      <c r="A175" s="42"/>
      <c r="B175" s="42"/>
      <c r="C175" s="42"/>
      <c r="D175" s="42"/>
      <c r="E175" s="42"/>
      <c r="F175" s="42"/>
      <c r="G175" s="42"/>
      <c r="H175" s="42"/>
      <c r="I175" s="42"/>
      <c r="J175" s="42"/>
      <c r="L175" s="42"/>
      <c r="M175" s="42"/>
      <c r="N175" s="42"/>
      <c r="O175" s="42"/>
    </row>
    <row r="176" spans="1:15">
      <c r="A176" s="42"/>
      <c r="B176" s="42"/>
      <c r="C176" s="42"/>
      <c r="D176" s="42"/>
      <c r="E176" s="42"/>
      <c r="F176" s="42"/>
      <c r="G176" s="42"/>
      <c r="H176" s="42"/>
      <c r="I176" s="42"/>
      <c r="J176" s="42"/>
      <c r="L176" s="42"/>
      <c r="M176" s="42"/>
      <c r="N176" s="42"/>
      <c r="O176" s="42"/>
    </row>
    <row r="177" spans="1:15">
      <c r="A177" s="42"/>
      <c r="B177" s="42"/>
      <c r="C177" s="42"/>
      <c r="D177" s="42"/>
      <c r="E177" s="42"/>
      <c r="F177" s="42"/>
      <c r="G177" s="42"/>
      <c r="H177" s="42"/>
      <c r="I177" s="42"/>
      <c r="J177" s="42"/>
      <c r="L177" s="42"/>
      <c r="M177" s="42"/>
      <c r="N177" s="42"/>
      <c r="O177" s="42"/>
    </row>
    <row r="178" spans="1:15">
      <c r="A178" s="42"/>
      <c r="B178" s="42"/>
      <c r="C178" s="42"/>
      <c r="D178" s="42"/>
      <c r="E178" s="42"/>
      <c r="F178" s="42"/>
      <c r="G178" s="42"/>
      <c r="H178" s="42"/>
      <c r="I178" s="42"/>
      <c r="J178" s="42"/>
      <c r="L178" s="42"/>
      <c r="M178" s="42"/>
      <c r="N178" s="42"/>
      <c r="O178" s="42"/>
    </row>
    <row r="179" spans="1:15">
      <c r="A179" s="42"/>
      <c r="B179" s="42"/>
      <c r="C179" s="42"/>
      <c r="D179" s="42"/>
      <c r="E179" s="42"/>
      <c r="F179" s="42"/>
      <c r="G179" s="42"/>
      <c r="H179" s="42"/>
      <c r="I179" s="42"/>
      <c r="J179" s="42"/>
      <c r="L179" s="42"/>
      <c r="M179" s="42"/>
      <c r="N179" s="42"/>
      <c r="O179" s="42"/>
    </row>
    <row r="180" spans="1:15">
      <c r="A180" s="42"/>
      <c r="B180" s="42"/>
      <c r="C180" s="42"/>
      <c r="D180" s="42"/>
      <c r="E180" s="42"/>
      <c r="F180" s="42"/>
      <c r="G180" s="42"/>
      <c r="H180" s="42"/>
      <c r="I180" s="42"/>
      <c r="J180" s="42"/>
      <c r="L180" s="42"/>
      <c r="M180" s="42"/>
      <c r="N180" s="42"/>
      <c r="O180" s="42"/>
    </row>
    <row r="181" spans="1:15">
      <c r="A181" s="42"/>
      <c r="B181" s="42"/>
      <c r="C181" s="42"/>
      <c r="D181" s="42"/>
      <c r="E181" s="42"/>
      <c r="F181" s="42"/>
      <c r="G181" s="42"/>
      <c r="H181" s="42"/>
      <c r="I181" s="42"/>
      <c r="J181" s="42"/>
      <c r="L181" s="42"/>
      <c r="M181" s="42"/>
      <c r="N181" s="42"/>
      <c r="O181" s="42"/>
    </row>
    <row r="182" spans="1:15">
      <c r="A182" s="42"/>
      <c r="B182" s="42"/>
      <c r="C182" s="42"/>
      <c r="D182" s="42"/>
      <c r="E182" s="42"/>
      <c r="F182" s="42"/>
      <c r="G182" s="42"/>
      <c r="H182" s="42"/>
      <c r="I182" s="42"/>
      <c r="J182" s="42"/>
      <c r="L182" s="42"/>
      <c r="M182" s="42"/>
      <c r="N182" s="42"/>
      <c r="O182" s="42"/>
    </row>
    <row r="183" spans="1:15">
      <c r="A183" s="42"/>
      <c r="B183" s="42"/>
      <c r="C183" s="42"/>
      <c r="D183" s="42"/>
      <c r="E183" s="42"/>
      <c r="F183" s="42"/>
      <c r="G183" s="42"/>
      <c r="H183" s="42"/>
      <c r="I183" s="42"/>
      <c r="J183" s="42"/>
      <c r="L183" s="42"/>
      <c r="M183" s="42"/>
      <c r="N183" s="42"/>
      <c r="O183" s="42"/>
    </row>
    <row r="184" spans="1:15">
      <c r="A184" s="42"/>
      <c r="B184" s="42"/>
      <c r="C184" s="42"/>
      <c r="D184" s="42"/>
      <c r="E184" s="42"/>
      <c r="F184" s="42"/>
      <c r="G184" s="42"/>
      <c r="H184" s="42"/>
      <c r="I184" s="42"/>
      <c r="J184" s="42"/>
      <c r="L184" s="42"/>
      <c r="M184" s="42"/>
      <c r="N184" s="42"/>
      <c r="O184" s="42"/>
    </row>
    <row r="185" spans="1:15">
      <c r="A185" s="42"/>
      <c r="B185" s="42"/>
      <c r="C185" s="42"/>
      <c r="D185" s="42"/>
      <c r="E185" s="42"/>
      <c r="F185" s="42"/>
      <c r="G185" s="42"/>
      <c r="H185" s="42"/>
      <c r="I185" s="42"/>
      <c r="J185" s="42"/>
      <c r="L185" s="42"/>
      <c r="M185" s="42"/>
      <c r="N185" s="42"/>
      <c r="O185" s="42"/>
    </row>
    <row r="186" spans="1:15">
      <c r="A186" s="42"/>
      <c r="B186" s="42"/>
      <c r="C186" s="42"/>
      <c r="D186" s="42"/>
      <c r="E186" s="42"/>
      <c r="F186" s="42"/>
      <c r="G186" s="42"/>
      <c r="H186" s="42"/>
      <c r="I186" s="42"/>
      <c r="J186" s="42"/>
      <c r="L186" s="42"/>
      <c r="M186" s="42"/>
      <c r="N186" s="42"/>
      <c r="O186" s="42"/>
    </row>
    <row r="187" spans="1:15">
      <c r="A187" s="42"/>
      <c r="B187" s="42"/>
      <c r="C187" s="42"/>
      <c r="D187" s="42"/>
      <c r="E187" s="42"/>
      <c r="F187" s="42"/>
      <c r="G187" s="42"/>
      <c r="H187" s="42"/>
      <c r="I187" s="42"/>
      <c r="J187" s="42"/>
      <c r="L187" s="42"/>
      <c r="M187" s="42"/>
      <c r="N187" s="42"/>
      <c r="O187" s="42"/>
    </row>
    <row r="188" spans="1:15">
      <c r="A188" s="42"/>
      <c r="B188" s="42"/>
      <c r="C188" s="42"/>
      <c r="D188" s="42"/>
      <c r="E188" s="42"/>
      <c r="F188" s="42"/>
      <c r="G188" s="42"/>
      <c r="H188" s="42"/>
      <c r="I188" s="42"/>
      <c r="J188" s="42"/>
      <c r="L188" s="42"/>
      <c r="M188" s="42"/>
      <c r="N188" s="42"/>
      <c r="O188" s="42"/>
    </row>
    <row r="189" spans="1:15">
      <c r="A189" s="42"/>
      <c r="B189" s="42"/>
      <c r="C189" s="42"/>
      <c r="D189" s="42"/>
      <c r="E189" s="42"/>
      <c r="F189" s="42"/>
      <c r="G189" s="42"/>
      <c r="H189" s="42"/>
      <c r="I189" s="42"/>
      <c r="J189" s="42"/>
      <c r="L189" s="42"/>
      <c r="M189" s="42"/>
      <c r="N189" s="42"/>
      <c r="O189" s="42"/>
    </row>
    <row r="190" spans="1:15">
      <c r="A190" s="42"/>
      <c r="B190" s="42"/>
      <c r="C190" s="42"/>
      <c r="D190" s="42"/>
      <c r="E190" s="42"/>
      <c r="F190" s="42"/>
      <c r="G190" s="42"/>
      <c r="H190" s="42"/>
      <c r="I190" s="42"/>
      <c r="J190" s="42"/>
      <c r="L190" s="42"/>
      <c r="M190" s="42"/>
      <c r="N190" s="42"/>
      <c r="O190" s="42"/>
    </row>
    <row r="191" spans="1:15">
      <c r="A191" s="42"/>
      <c r="B191" s="42"/>
      <c r="C191" s="42"/>
      <c r="D191" s="42"/>
      <c r="E191" s="42"/>
      <c r="F191" s="42"/>
      <c r="G191" s="42"/>
      <c r="H191" s="42"/>
      <c r="I191" s="42"/>
      <c r="J191" s="42"/>
      <c r="L191" s="42"/>
      <c r="M191" s="42"/>
      <c r="N191" s="42"/>
      <c r="O191" s="42"/>
    </row>
    <row r="192" spans="1:15">
      <c r="A192" s="42"/>
      <c r="B192" s="42"/>
      <c r="C192" s="42"/>
      <c r="D192" s="42"/>
      <c r="E192" s="42"/>
      <c r="F192" s="42"/>
      <c r="G192" s="42"/>
      <c r="H192" s="42"/>
      <c r="I192" s="42"/>
      <c r="J192" s="42"/>
      <c r="L192" s="42"/>
      <c r="M192" s="42"/>
      <c r="N192" s="42"/>
      <c r="O192" s="42"/>
    </row>
    <row r="193" spans="1:15">
      <c r="A193" s="42"/>
      <c r="B193" s="42"/>
      <c r="C193" s="42"/>
      <c r="D193" s="42"/>
      <c r="E193" s="42"/>
      <c r="F193" s="42"/>
      <c r="G193" s="42"/>
      <c r="H193" s="42"/>
      <c r="I193" s="42"/>
      <c r="J193" s="42"/>
      <c r="L193" s="42"/>
      <c r="M193" s="42"/>
      <c r="N193" s="42"/>
      <c r="O193" s="42"/>
    </row>
    <row r="194" spans="1:15">
      <c r="A194" s="42"/>
      <c r="B194" s="42"/>
      <c r="C194" s="42"/>
      <c r="D194" s="42"/>
      <c r="E194" s="42"/>
      <c r="F194" s="42"/>
      <c r="G194" s="42"/>
      <c r="H194" s="42"/>
      <c r="I194" s="42"/>
      <c r="J194" s="42"/>
      <c r="L194" s="42"/>
      <c r="M194" s="42"/>
      <c r="N194" s="42"/>
      <c r="O194" s="42"/>
    </row>
    <row r="195" spans="1:15">
      <c r="A195" s="42"/>
      <c r="B195" s="42"/>
      <c r="C195" s="42"/>
      <c r="D195" s="42"/>
      <c r="E195" s="42"/>
      <c r="F195" s="42"/>
      <c r="G195" s="42"/>
      <c r="H195" s="42"/>
      <c r="I195" s="42"/>
      <c r="J195" s="42"/>
      <c r="L195" s="42"/>
      <c r="M195" s="42"/>
      <c r="N195" s="42"/>
      <c r="O195" s="42"/>
    </row>
    <row r="196" spans="1:15">
      <c r="A196" s="42"/>
      <c r="B196" s="42"/>
      <c r="C196" s="42"/>
      <c r="D196" s="42"/>
      <c r="E196" s="42"/>
      <c r="F196" s="42"/>
      <c r="G196" s="42"/>
      <c r="H196" s="42"/>
      <c r="I196" s="42"/>
      <c r="J196" s="42"/>
      <c r="L196" s="42"/>
      <c r="M196" s="42"/>
      <c r="N196" s="42"/>
      <c r="O196" s="42"/>
    </row>
    <row r="197" spans="1:15">
      <c r="A197" s="42"/>
      <c r="B197" s="42"/>
      <c r="C197" s="42"/>
      <c r="D197" s="42"/>
      <c r="E197" s="42"/>
      <c r="F197" s="42"/>
      <c r="G197" s="42"/>
      <c r="H197" s="42"/>
      <c r="I197" s="42"/>
      <c r="J197" s="42"/>
      <c r="L197" s="42"/>
      <c r="M197" s="42"/>
      <c r="N197" s="42"/>
      <c r="O197" s="42"/>
    </row>
    <row r="198" spans="1:15">
      <c r="A198" s="42"/>
      <c r="B198" s="42"/>
      <c r="C198" s="42"/>
      <c r="D198" s="42"/>
      <c r="E198" s="42"/>
      <c r="F198" s="42"/>
      <c r="G198" s="42"/>
      <c r="H198" s="42"/>
      <c r="I198" s="42"/>
      <c r="J198" s="42"/>
      <c r="L198" s="42"/>
      <c r="M198" s="42"/>
      <c r="N198" s="42"/>
      <c r="O198" s="42"/>
    </row>
    <row r="199" spans="1:15">
      <c r="A199" s="42"/>
      <c r="B199" s="42"/>
      <c r="C199" s="42"/>
      <c r="D199" s="42"/>
      <c r="E199" s="42"/>
      <c r="F199" s="42"/>
      <c r="G199" s="42"/>
      <c r="H199" s="42"/>
      <c r="I199" s="42"/>
      <c r="J199" s="42"/>
      <c r="L199" s="42"/>
      <c r="M199" s="42"/>
      <c r="N199" s="42"/>
      <c r="O199" s="42"/>
    </row>
    <row r="200" spans="1:15">
      <c r="A200" s="42"/>
      <c r="B200" s="42"/>
      <c r="C200" s="42"/>
      <c r="D200" s="42"/>
      <c r="E200" s="42"/>
      <c r="F200" s="42"/>
      <c r="G200" s="42"/>
      <c r="H200" s="42"/>
      <c r="I200" s="42"/>
      <c r="J200" s="42"/>
      <c r="L200" s="42"/>
      <c r="M200" s="42"/>
      <c r="N200" s="42"/>
      <c r="O200" s="42"/>
    </row>
    <row r="201" spans="1:15">
      <c r="A201" s="42"/>
      <c r="B201" s="42"/>
      <c r="C201" s="42"/>
      <c r="D201" s="42"/>
      <c r="E201" s="42"/>
      <c r="F201" s="42"/>
      <c r="G201" s="42"/>
      <c r="H201" s="42"/>
      <c r="I201" s="42"/>
      <c r="J201" s="42"/>
      <c r="L201" s="42"/>
      <c r="M201" s="42"/>
      <c r="N201" s="42"/>
      <c r="O201" s="42"/>
    </row>
    <row r="202" spans="1:15">
      <c r="A202" s="42"/>
      <c r="B202" s="42"/>
      <c r="C202" s="42"/>
      <c r="D202" s="42"/>
      <c r="E202" s="42"/>
      <c r="F202" s="42"/>
      <c r="G202" s="42"/>
      <c r="H202" s="42"/>
      <c r="I202" s="42"/>
      <c r="J202" s="42"/>
      <c r="L202" s="42"/>
      <c r="M202" s="42"/>
      <c r="N202" s="42"/>
      <c r="O202" s="42"/>
    </row>
    <row r="203" spans="1:15">
      <c r="A203" s="42"/>
      <c r="B203" s="42"/>
      <c r="C203" s="42"/>
      <c r="D203" s="42"/>
      <c r="E203" s="42"/>
      <c r="F203" s="42"/>
      <c r="G203" s="42"/>
      <c r="H203" s="42"/>
      <c r="I203" s="42"/>
      <c r="J203" s="42"/>
      <c r="L203" s="42"/>
      <c r="M203" s="42"/>
      <c r="N203" s="42"/>
      <c r="O203" s="42"/>
    </row>
    <row r="204" spans="1:15">
      <c r="A204" s="42"/>
      <c r="B204" s="42"/>
      <c r="C204" s="42"/>
      <c r="D204" s="42"/>
      <c r="E204" s="42"/>
      <c r="F204" s="42"/>
      <c r="G204" s="42"/>
      <c r="H204" s="42"/>
      <c r="I204" s="42"/>
      <c r="J204" s="42"/>
      <c r="L204" s="42"/>
      <c r="M204" s="42"/>
      <c r="N204" s="42"/>
      <c r="O204" s="42"/>
    </row>
    <row r="205" spans="1:15">
      <c r="A205" s="42"/>
      <c r="B205" s="42"/>
      <c r="C205" s="42"/>
      <c r="D205" s="42"/>
      <c r="E205" s="42"/>
      <c r="F205" s="42"/>
      <c r="G205" s="42"/>
      <c r="H205" s="42"/>
      <c r="I205" s="42"/>
      <c r="J205" s="42"/>
      <c r="L205" s="42"/>
      <c r="M205" s="42"/>
      <c r="N205" s="42"/>
      <c r="O205" s="42"/>
    </row>
    <row r="206" spans="1:15">
      <c r="A206" s="42"/>
      <c r="B206" s="42"/>
      <c r="C206" s="42"/>
      <c r="D206" s="42"/>
      <c r="E206" s="42"/>
      <c r="F206" s="42"/>
      <c r="G206" s="42"/>
      <c r="H206" s="42"/>
      <c r="I206" s="42"/>
      <c r="J206" s="42"/>
      <c r="L206" s="42"/>
      <c r="M206" s="42"/>
      <c r="N206" s="42"/>
      <c r="O206" s="42"/>
    </row>
    <row r="207" spans="1:15">
      <c r="A207" s="42"/>
      <c r="B207" s="42"/>
      <c r="C207" s="42"/>
      <c r="D207" s="42"/>
      <c r="E207" s="42"/>
      <c r="F207" s="42"/>
      <c r="G207" s="42"/>
      <c r="H207" s="42"/>
      <c r="I207" s="42"/>
      <c r="J207" s="42"/>
      <c r="L207" s="42"/>
      <c r="M207" s="42"/>
      <c r="N207" s="42"/>
      <c r="O207" s="42"/>
    </row>
    <row r="208" spans="1:15">
      <c r="A208" s="42"/>
      <c r="B208" s="42"/>
      <c r="C208" s="42"/>
      <c r="D208" s="42"/>
      <c r="L208" s="42"/>
      <c r="M208" s="42"/>
      <c r="N208" s="42"/>
      <c r="O208" s="42"/>
    </row>
    <row r="209" spans="1:15">
      <c r="A209" s="42"/>
      <c r="B209" s="42"/>
      <c r="C209" s="42"/>
      <c r="D209" s="42"/>
      <c r="L209" s="42"/>
      <c r="M209" s="42"/>
      <c r="N209" s="42"/>
      <c r="O209" s="42"/>
    </row>
    <row r="210" spans="1:15">
      <c r="A210" s="42"/>
      <c r="B210" s="42"/>
      <c r="C210" s="42"/>
      <c r="D210" s="42"/>
      <c r="L210" s="42"/>
      <c r="M210" s="42"/>
      <c r="N210" s="42"/>
      <c r="O210" s="42"/>
    </row>
    <row r="211" spans="1:15">
      <c r="A211" s="42"/>
      <c r="B211" s="42"/>
      <c r="C211" s="42"/>
      <c r="D211" s="42"/>
      <c r="L211" s="42"/>
      <c r="M211" s="42"/>
      <c r="N211" s="42"/>
      <c r="O211" s="42"/>
    </row>
    <row r="212" spans="1:15">
      <c r="A212" s="42"/>
      <c r="B212" s="42"/>
      <c r="C212" s="42"/>
      <c r="D212" s="42"/>
      <c r="L212" s="42"/>
      <c r="M212" s="42"/>
      <c r="N212" s="42"/>
      <c r="O212" s="42"/>
    </row>
    <row r="213" spans="1:15">
      <c r="A213" s="42"/>
      <c r="B213" s="42"/>
      <c r="C213" s="42"/>
      <c r="D213" s="42"/>
      <c r="L213" s="42"/>
      <c r="M213" s="42"/>
      <c r="N213" s="42"/>
      <c r="O213" s="42"/>
    </row>
    <row r="214" spans="1:15">
      <c r="A214" s="42"/>
      <c r="B214" s="42"/>
      <c r="C214" s="42"/>
      <c r="D214" s="42"/>
      <c r="L214" s="42"/>
      <c r="M214" s="42"/>
      <c r="N214" s="42"/>
      <c r="O214" s="42"/>
    </row>
    <row r="215" spans="1:15">
      <c r="A215" s="42"/>
      <c r="B215" s="42"/>
      <c r="C215" s="42"/>
      <c r="D215" s="42"/>
      <c r="L215" s="42"/>
      <c r="M215" s="42"/>
      <c r="N215" s="42"/>
      <c r="O215" s="42"/>
    </row>
    <row r="216" spans="1:15">
      <c r="A216" s="42"/>
      <c r="B216" s="42"/>
      <c r="C216" s="42"/>
      <c r="D216" s="42"/>
      <c r="L216" s="42"/>
      <c r="M216" s="42"/>
      <c r="N216" s="42"/>
      <c r="O216" s="42"/>
    </row>
    <row r="217" spans="1:15">
      <c r="A217" s="42"/>
      <c r="B217" s="42"/>
      <c r="C217" s="42"/>
      <c r="D217" s="42"/>
      <c r="L217" s="42"/>
      <c r="M217" s="42"/>
      <c r="N217" s="42"/>
      <c r="O217" s="42"/>
    </row>
    <row r="218" spans="1:15">
      <c r="A218" s="42"/>
      <c r="B218" s="42"/>
      <c r="C218" s="42"/>
      <c r="D218" s="42"/>
      <c r="L218" s="42"/>
      <c r="M218" s="42"/>
      <c r="N218" s="42"/>
      <c r="O218" s="42"/>
    </row>
    <row r="219" spans="1:15">
      <c r="A219" s="42"/>
      <c r="B219" s="42"/>
      <c r="C219" s="42"/>
      <c r="D219" s="42"/>
      <c r="L219" s="42"/>
      <c r="M219" s="42"/>
      <c r="N219" s="42"/>
      <c r="O219" s="42"/>
    </row>
    <row r="220" spans="1:15">
      <c r="A220" s="42"/>
      <c r="B220" s="42"/>
      <c r="C220" s="42"/>
      <c r="D220" s="42"/>
      <c r="L220" s="42"/>
      <c r="M220" s="42"/>
      <c r="N220" s="42"/>
      <c r="O220" s="42"/>
    </row>
    <row r="221" spans="1:15">
      <c r="A221" s="42"/>
      <c r="B221" s="42"/>
      <c r="C221" s="42"/>
      <c r="D221" s="42"/>
      <c r="L221" s="42"/>
      <c r="M221" s="42"/>
      <c r="N221" s="42"/>
      <c r="O221" s="42"/>
    </row>
    <row r="222" spans="1:15">
      <c r="A222" s="42"/>
      <c r="B222" s="42"/>
      <c r="C222" s="42"/>
      <c r="D222" s="42"/>
      <c r="L222" s="42"/>
      <c r="M222" s="42"/>
      <c r="N222" s="42"/>
      <c r="O222" s="42"/>
    </row>
    <row r="223" spans="1:15">
      <c r="A223" s="42"/>
      <c r="B223" s="42"/>
      <c r="C223" s="42"/>
      <c r="D223" s="42"/>
      <c r="L223" s="42"/>
      <c r="M223" s="42"/>
      <c r="N223" s="42"/>
      <c r="O223" s="42"/>
    </row>
    <row r="224" spans="1:15">
      <c r="A224" s="42"/>
      <c r="B224" s="42"/>
      <c r="C224" s="42"/>
      <c r="D224" s="42"/>
      <c r="L224" s="42"/>
      <c r="M224" s="42"/>
      <c r="N224" s="42"/>
      <c r="O224" s="42"/>
    </row>
    <row r="225" spans="1:15">
      <c r="A225" s="42"/>
      <c r="B225" s="42"/>
      <c r="C225" s="42"/>
      <c r="D225" s="42"/>
      <c r="L225" s="42"/>
      <c r="M225" s="42"/>
      <c r="N225" s="42"/>
      <c r="O225" s="42"/>
    </row>
    <row r="226" spans="1:15">
      <c r="A226" s="42"/>
      <c r="B226" s="42"/>
      <c r="C226" s="42"/>
      <c r="D226" s="42"/>
      <c r="L226" s="42"/>
      <c r="M226" s="42"/>
      <c r="N226" s="42"/>
      <c r="O226" s="42"/>
    </row>
    <row r="227" spans="1:15">
      <c r="A227" s="42"/>
      <c r="B227" s="42"/>
      <c r="C227" s="42"/>
      <c r="D227" s="42"/>
      <c r="L227" s="42"/>
      <c r="M227" s="42"/>
      <c r="N227" s="42"/>
      <c r="O227" s="42"/>
    </row>
    <row r="228" spans="1:15">
      <c r="A228" s="42"/>
      <c r="B228" s="42"/>
      <c r="C228" s="42"/>
      <c r="D228" s="42"/>
      <c r="L228" s="42"/>
      <c r="M228" s="42"/>
      <c r="N228" s="42"/>
      <c r="O228" s="42"/>
    </row>
    <row r="229" spans="1:15">
      <c r="A229" s="42"/>
      <c r="B229" s="42"/>
      <c r="C229" s="42"/>
      <c r="D229" s="42"/>
      <c r="L229" s="42"/>
      <c r="M229" s="42"/>
      <c r="N229" s="42"/>
      <c r="O229" s="42"/>
    </row>
    <row r="230" spans="1:15">
      <c r="A230" s="42"/>
      <c r="B230" s="42"/>
      <c r="C230" s="42"/>
      <c r="D230" s="42"/>
      <c r="L230" s="42"/>
      <c r="M230" s="42"/>
      <c r="N230" s="42"/>
      <c r="O230" s="42"/>
    </row>
    <row r="231" spans="1:15">
      <c r="A231" s="42"/>
      <c r="B231" s="42"/>
      <c r="C231" s="42"/>
      <c r="D231" s="42"/>
      <c r="L231" s="42"/>
      <c r="M231" s="42"/>
      <c r="N231" s="42"/>
      <c r="O231" s="42"/>
    </row>
    <row r="232" spans="1:15">
      <c r="A232" s="42"/>
      <c r="B232" s="42"/>
      <c r="C232" s="42"/>
      <c r="D232" s="42"/>
      <c r="L232" s="42"/>
      <c r="M232" s="42"/>
      <c r="N232" s="42"/>
      <c r="O232" s="42"/>
    </row>
    <row r="233" spans="1:15">
      <c r="A233" s="42"/>
      <c r="B233" s="42"/>
      <c r="C233" s="42"/>
      <c r="D233" s="42"/>
      <c r="L233" s="42"/>
      <c r="M233" s="42"/>
      <c r="N233" s="42"/>
      <c r="O233" s="42"/>
    </row>
    <row r="234" spans="1:15">
      <c r="A234" s="42"/>
      <c r="B234" s="42"/>
      <c r="C234" s="42"/>
      <c r="D234" s="42"/>
      <c r="L234" s="42"/>
      <c r="M234" s="42"/>
      <c r="N234" s="42"/>
      <c r="O234" s="42"/>
    </row>
    <row r="235" spans="1:15">
      <c r="A235" s="42"/>
      <c r="B235" s="42"/>
      <c r="C235" s="42"/>
      <c r="D235" s="42"/>
      <c r="L235" s="42"/>
      <c r="M235" s="42"/>
      <c r="N235" s="42"/>
      <c r="O235" s="42"/>
    </row>
    <row r="236" spans="1:15">
      <c r="A236" s="42"/>
      <c r="B236" s="42"/>
      <c r="C236" s="42"/>
      <c r="D236" s="42"/>
      <c r="L236" s="42"/>
      <c r="M236" s="42"/>
      <c r="N236" s="42"/>
      <c r="O236" s="42"/>
    </row>
    <row r="237" spans="1:15">
      <c r="A237" s="42"/>
      <c r="B237" s="42"/>
      <c r="C237" s="42"/>
      <c r="D237" s="42"/>
      <c r="L237" s="42"/>
      <c r="M237" s="42"/>
      <c r="N237" s="42"/>
      <c r="O237" s="42"/>
    </row>
    <row r="238" spans="1:15">
      <c r="A238" s="42"/>
      <c r="B238" s="42"/>
      <c r="C238" s="42"/>
      <c r="D238" s="42"/>
      <c r="L238" s="42"/>
      <c r="M238" s="42"/>
      <c r="N238" s="42"/>
      <c r="O238" s="42"/>
    </row>
    <row r="239" spans="1:15">
      <c r="A239" s="42"/>
      <c r="B239" s="42"/>
      <c r="C239" s="42"/>
      <c r="D239" s="42"/>
      <c r="L239" s="42"/>
      <c r="M239" s="42"/>
      <c r="N239" s="42"/>
      <c r="O239" s="42"/>
    </row>
    <row r="240" spans="1:15">
      <c r="A240" s="42"/>
      <c r="B240" s="42"/>
      <c r="C240" s="42"/>
      <c r="D240" s="42"/>
      <c r="L240" s="42"/>
      <c r="M240" s="42"/>
      <c r="N240" s="42"/>
      <c r="O240" s="42"/>
    </row>
    <row r="241" spans="1:15">
      <c r="A241" s="42"/>
      <c r="B241" s="42"/>
      <c r="C241" s="42"/>
      <c r="D241" s="42"/>
      <c r="L241" s="42"/>
      <c r="M241" s="42"/>
      <c r="N241" s="42"/>
      <c r="O241" s="42"/>
    </row>
    <row r="242" spans="1:15">
      <c r="A242" s="42"/>
      <c r="B242" s="42"/>
      <c r="C242" s="42"/>
      <c r="D242" s="42"/>
      <c r="L242" s="42"/>
      <c r="M242" s="42"/>
      <c r="N242" s="42"/>
      <c r="O242" s="42"/>
    </row>
    <row r="243" spans="1:15">
      <c r="A243" s="42"/>
      <c r="B243" s="42"/>
      <c r="C243" s="42"/>
      <c r="D243" s="42"/>
      <c r="L243" s="42"/>
      <c r="M243" s="42"/>
      <c r="N243" s="42"/>
      <c r="O243" s="42"/>
    </row>
    <row r="244" spans="1:15">
      <c r="A244" s="42"/>
      <c r="B244" s="42"/>
      <c r="C244" s="42"/>
      <c r="D244" s="42"/>
      <c r="L244" s="42"/>
      <c r="M244" s="42"/>
      <c r="N244" s="42"/>
      <c r="O244" s="42"/>
    </row>
    <row r="245" spans="1:15">
      <c r="A245" s="42"/>
      <c r="B245" s="42"/>
      <c r="C245" s="42"/>
      <c r="D245" s="42"/>
      <c r="L245" s="42"/>
      <c r="M245" s="42"/>
      <c r="N245" s="42"/>
      <c r="O245" s="42"/>
    </row>
    <row r="246" spans="1:15">
      <c r="A246" s="42"/>
      <c r="B246" s="42"/>
      <c r="C246" s="42"/>
      <c r="D246" s="42"/>
      <c r="L246" s="42"/>
      <c r="M246" s="42"/>
      <c r="N246" s="42"/>
      <c r="O246" s="42"/>
    </row>
    <row r="247" spans="1:15">
      <c r="A247" s="42"/>
      <c r="B247" s="42"/>
      <c r="C247" s="42"/>
      <c r="D247" s="42"/>
      <c r="L247" s="42"/>
      <c r="M247" s="42"/>
      <c r="N247" s="42"/>
      <c r="O247" s="42"/>
    </row>
    <row r="248" spans="1:15">
      <c r="A248" s="42"/>
      <c r="B248" s="42"/>
      <c r="C248" s="42"/>
      <c r="D248" s="42"/>
      <c r="L248" s="42"/>
      <c r="M248" s="42"/>
      <c r="N248" s="42"/>
      <c r="O248" s="42"/>
    </row>
    <row r="249" spans="1:15">
      <c r="A249" s="42"/>
      <c r="B249" s="42"/>
      <c r="C249" s="42"/>
      <c r="D249" s="42"/>
      <c r="L249" s="42"/>
      <c r="M249" s="42"/>
      <c r="N249" s="42"/>
      <c r="O249" s="42"/>
    </row>
    <row r="250" spans="1:15">
      <c r="A250" s="42"/>
      <c r="B250" s="42"/>
      <c r="C250" s="42"/>
      <c r="D250" s="42"/>
      <c r="L250" s="42"/>
      <c r="M250" s="42"/>
      <c r="N250" s="42"/>
      <c r="O250" s="42"/>
    </row>
    <row r="251" spans="1:15">
      <c r="A251" s="42"/>
      <c r="B251" s="42"/>
      <c r="C251" s="42"/>
      <c r="D251" s="42"/>
      <c r="L251" s="42"/>
      <c r="M251" s="42"/>
      <c r="N251" s="42"/>
      <c r="O251" s="42"/>
    </row>
    <row r="252" spans="1:15">
      <c r="A252" s="42"/>
      <c r="B252" s="42"/>
      <c r="C252" s="42"/>
      <c r="D252" s="42"/>
      <c r="L252" s="42"/>
      <c r="M252" s="42"/>
      <c r="N252" s="42"/>
      <c r="O252" s="42"/>
    </row>
    <row r="253" spans="1:15">
      <c r="A253" s="42"/>
      <c r="B253" s="42"/>
      <c r="C253" s="42"/>
      <c r="D253" s="42"/>
      <c r="L253" s="42"/>
      <c r="M253" s="42"/>
      <c r="N253" s="42"/>
      <c r="O253" s="42"/>
    </row>
    <row r="254" spans="1:15">
      <c r="A254" s="42"/>
      <c r="B254" s="42"/>
      <c r="C254" s="42"/>
      <c r="D254" s="42"/>
      <c r="L254" s="42"/>
      <c r="M254" s="42"/>
      <c r="N254" s="42"/>
      <c r="O254" s="42"/>
    </row>
    <row r="255" spans="1:15">
      <c r="A255" s="42"/>
      <c r="B255" s="42"/>
      <c r="C255" s="42"/>
      <c r="D255" s="42"/>
      <c r="L255" s="42"/>
      <c r="M255" s="42"/>
      <c r="N255" s="42"/>
      <c r="O255" s="42"/>
    </row>
    <row r="256" spans="1:15">
      <c r="A256" s="42"/>
      <c r="B256" s="42"/>
      <c r="C256" s="42"/>
      <c r="D256" s="42"/>
      <c r="L256" s="42"/>
      <c r="M256" s="42"/>
      <c r="N256" s="42"/>
      <c r="O256" s="42"/>
    </row>
    <row r="257" spans="1:15">
      <c r="A257" s="42"/>
      <c r="B257" s="42"/>
      <c r="C257" s="42"/>
      <c r="D257" s="42"/>
      <c r="L257" s="42"/>
      <c r="M257" s="42"/>
      <c r="N257" s="42"/>
      <c r="O257" s="42"/>
    </row>
    <row r="258" spans="1:15">
      <c r="A258" s="42"/>
      <c r="B258" s="42"/>
      <c r="C258" s="42"/>
      <c r="D258" s="42"/>
      <c r="L258" s="42"/>
      <c r="M258" s="42"/>
      <c r="N258" s="42"/>
      <c r="O258" s="42"/>
    </row>
    <row r="259" spans="1:15">
      <c r="A259" s="42"/>
      <c r="B259" s="42"/>
      <c r="C259" s="42"/>
      <c r="D259" s="42"/>
      <c r="L259" s="42"/>
      <c r="M259" s="42"/>
      <c r="N259" s="42"/>
      <c r="O259" s="42"/>
    </row>
    <row r="260" spans="1:15">
      <c r="A260" s="42"/>
      <c r="B260" s="42"/>
      <c r="C260" s="42"/>
      <c r="D260" s="42"/>
      <c r="L260" s="42"/>
      <c r="M260" s="42"/>
      <c r="N260" s="42"/>
      <c r="O260" s="42"/>
    </row>
    <row r="261" spans="1:15">
      <c r="A261" s="42"/>
      <c r="B261" s="42"/>
      <c r="C261" s="42"/>
      <c r="D261" s="42"/>
      <c r="L261" s="42"/>
      <c r="M261" s="42"/>
      <c r="N261" s="42"/>
      <c r="O261" s="42"/>
    </row>
    <row r="262" spans="1:15">
      <c r="A262" s="42"/>
      <c r="B262" s="42"/>
      <c r="C262" s="42"/>
      <c r="D262" s="42"/>
      <c r="L262" s="42"/>
      <c r="M262" s="42"/>
      <c r="N262" s="42"/>
      <c r="O262" s="42"/>
    </row>
    <row r="263" spans="1:15">
      <c r="A263" s="42"/>
      <c r="B263" s="42"/>
      <c r="C263" s="42"/>
      <c r="D263" s="42"/>
      <c r="L263" s="42"/>
      <c r="M263" s="42"/>
      <c r="N263" s="42"/>
      <c r="O263" s="42"/>
    </row>
    <row r="264" spans="1:15">
      <c r="A264" s="42"/>
      <c r="B264" s="42"/>
      <c r="C264" s="42"/>
      <c r="D264" s="42"/>
      <c r="L264" s="42"/>
      <c r="M264" s="42"/>
      <c r="N264" s="42"/>
      <c r="O264" s="42"/>
    </row>
    <row r="265" spans="1:15">
      <c r="A265" s="42"/>
      <c r="B265" s="42"/>
      <c r="C265" s="42"/>
      <c r="D265" s="42"/>
      <c r="L265" s="42"/>
      <c r="M265" s="42"/>
      <c r="N265" s="42"/>
      <c r="O265" s="42"/>
    </row>
    <row r="266" spans="1:15">
      <c r="A266" s="42"/>
      <c r="B266" s="42"/>
      <c r="C266" s="42"/>
      <c r="D266" s="42"/>
      <c r="L266" s="42"/>
      <c r="M266" s="42"/>
      <c r="N266" s="42"/>
      <c r="O266" s="42"/>
    </row>
    <row r="267" spans="1:15">
      <c r="A267" s="42"/>
      <c r="B267" s="42"/>
      <c r="C267" s="42"/>
      <c r="D267" s="42"/>
      <c r="L267" s="42"/>
      <c r="M267" s="42"/>
      <c r="N267" s="42"/>
      <c r="O267" s="42"/>
    </row>
    <row r="268" spans="1:15">
      <c r="A268" s="42"/>
      <c r="B268" s="42"/>
      <c r="C268" s="42"/>
      <c r="D268" s="42"/>
      <c r="L268" s="42"/>
      <c r="M268" s="42"/>
      <c r="N268" s="42"/>
      <c r="O268" s="42"/>
    </row>
    <row r="269" spans="1:15">
      <c r="A269" s="42"/>
      <c r="B269" s="42"/>
      <c r="C269" s="42"/>
      <c r="D269" s="42"/>
      <c r="L269" s="42"/>
      <c r="M269" s="42"/>
      <c r="N269" s="42"/>
      <c r="O269" s="42"/>
    </row>
    <row r="270" spans="1:15">
      <c r="A270" s="42"/>
      <c r="B270" s="42"/>
      <c r="C270" s="42"/>
      <c r="D270" s="42"/>
      <c r="L270" s="42"/>
      <c r="M270" s="42"/>
      <c r="N270" s="42"/>
      <c r="O270" s="42"/>
    </row>
    <row r="271" spans="1:15">
      <c r="A271" s="42"/>
      <c r="B271" s="42"/>
      <c r="C271" s="42"/>
      <c r="D271" s="42"/>
      <c r="L271" s="42"/>
      <c r="M271" s="42"/>
      <c r="N271" s="42"/>
      <c r="O271" s="42"/>
    </row>
    <row r="272" spans="1:15">
      <c r="A272" s="42"/>
      <c r="B272" s="42"/>
      <c r="C272" s="42"/>
      <c r="D272" s="42"/>
      <c r="L272" s="42"/>
      <c r="M272" s="42"/>
      <c r="N272" s="42"/>
      <c r="O272" s="42"/>
    </row>
    <row r="273" spans="1:15">
      <c r="A273" s="42"/>
      <c r="B273" s="42"/>
      <c r="C273" s="42"/>
      <c r="D273" s="42"/>
      <c r="L273" s="42"/>
      <c r="M273" s="42"/>
      <c r="N273" s="42"/>
      <c r="O273" s="42"/>
    </row>
    <row r="274" spans="1:15">
      <c r="A274" s="42"/>
      <c r="B274" s="42"/>
      <c r="C274" s="42"/>
      <c r="D274" s="42"/>
      <c r="L274" s="42"/>
      <c r="M274" s="42"/>
      <c r="N274" s="42"/>
      <c r="O274" s="42"/>
    </row>
    <row r="275" spans="1:15">
      <c r="A275" s="42"/>
      <c r="B275" s="42"/>
      <c r="C275" s="42"/>
      <c r="D275" s="42"/>
      <c r="L275" s="42"/>
      <c r="M275" s="42"/>
      <c r="N275" s="42"/>
      <c r="O275" s="42"/>
    </row>
    <row r="276" spans="1:15">
      <c r="A276" s="42"/>
      <c r="B276" s="42"/>
      <c r="C276" s="42"/>
      <c r="D276" s="42"/>
      <c r="L276" s="42"/>
      <c r="M276" s="42"/>
      <c r="N276" s="42"/>
      <c r="O276" s="42"/>
    </row>
    <row r="277" spans="1:15">
      <c r="A277" s="42"/>
      <c r="B277" s="42"/>
      <c r="C277" s="42"/>
      <c r="D277" s="42"/>
      <c r="L277" s="42"/>
      <c r="M277" s="42"/>
      <c r="N277" s="42"/>
      <c r="O277" s="42"/>
    </row>
    <row r="278" spans="1:15">
      <c r="A278" s="42"/>
      <c r="B278" s="42"/>
      <c r="C278" s="42"/>
      <c r="D278" s="42"/>
      <c r="L278" s="42"/>
      <c r="M278" s="42"/>
      <c r="N278" s="42"/>
      <c r="O278" s="42"/>
    </row>
    <row r="279" spans="1:15">
      <c r="A279" s="42"/>
      <c r="B279" s="42"/>
      <c r="C279" s="42"/>
      <c r="D279" s="42"/>
      <c r="L279" s="42"/>
      <c r="M279" s="42"/>
      <c r="N279" s="42"/>
      <c r="O279" s="42"/>
    </row>
    <row r="280" spans="1:15">
      <c r="A280" s="42"/>
      <c r="B280" s="42"/>
      <c r="C280" s="42"/>
      <c r="D280" s="42"/>
      <c r="L280" s="42"/>
      <c r="M280" s="42"/>
      <c r="N280" s="42"/>
      <c r="O280" s="42"/>
    </row>
    <row r="281" spans="1:15">
      <c r="A281" s="42"/>
      <c r="B281" s="42"/>
      <c r="C281" s="42"/>
      <c r="D281" s="42"/>
      <c r="L281" s="42"/>
      <c r="M281" s="42"/>
      <c r="N281" s="42"/>
      <c r="O281" s="42"/>
    </row>
    <row r="282" spans="1:15">
      <c r="A282" s="42"/>
      <c r="B282" s="42"/>
      <c r="C282" s="42"/>
      <c r="D282" s="42"/>
      <c r="L282" s="42"/>
      <c r="M282" s="42"/>
      <c r="N282" s="42"/>
      <c r="O282" s="42"/>
    </row>
    <row r="283" spans="1:15">
      <c r="A283" s="42"/>
      <c r="B283" s="42"/>
      <c r="C283" s="42"/>
      <c r="D283" s="42"/>
      <c r="L283" s="42"/>
      <c r="M283" s="42"/>
      <c r="N283" s="42"/>
      <c r="O283" s="42"/>
    </row>
    <row r="284" spans="1:15">
      <c r="A284" s="42"/>
      <c r="B284" s="42"/>
      <c r="C284" s="42"/>
      <c r="D284" s="42"/>
      <c r="L284" s="42"/>
      <c r="M284" s="42"/>
      <c r="N284" s="42"/>
      <c r="O284" s="42"/>
    </row>
    <row r="285" spans="1:15">
      <c r="A285" s="42"/>
      <c r="B285" s="42"/>
      <c r="C285" s="42"/>
      <c r="D285" s="42"/>
      <c r="L285" s="42"/>
      <c r="M285" s="42"/>
      <c r="N285" s="42"/>
      <c r="O285" s="42"/>
    </row>
    <row r="286" spans="1:15">
      <c r="A286" s="42"/>
      <c r="B286" s="42"/>
      <c r="C286" s="42"/>
      <c r="D286" s="42"/>
      <c r="L286" s="42"/>
      <c r="M286" s="42"/>
      <c r="N286" s="42"/>
      <c r="O286" s="42"/>
    </row>
    <row r="287" spans="1:15">
      <c r="A287" s="42"/>
      <c r="B287" s="42"/>
      <c r="C287" s="42"/>
      <c r="D287" s="42"/>
      <c r="L287" s="42"/>
      <c r="M287" s="42"/>
      <c r="N287" s="42"/>
      <c r="O287" s="42"/>
    </row>
    <row r="288" spans="1:15">
      <c r="A288" s="42"/>
      <c r="B288" s="42"/>
      <c r="C288" s="42"/>
      <c r="D288" s="42"/>
      <c r="L288" s="42"/>
      <c r="M288" s="42"/>
      <c r="N288" s="42"/>
      <c r="O288" s="42"/>
    </row>
    <row r="289" spans="1:15">
      <c r="A289" s="42"/>
      <c r="B289" s="42"/>
      <c r="C289" s="42"/>
      <c r="D289" s="42"/>
      <c r="L289" s="42"/>
      <c r="M289" s="42"/>
      <c r="N289" s="42"/>
      <c r="O289" s="42"/>
    </row>
    <row r="290" spans="1:15">
      <c r="A290" s="42"/>
      <c r="B290" s="42"/>
      <c r="C290" s="42"/>
      <c r="D290" s="42"/>
      <c r="L290" s="42"/>
      <c r="M290" s="42"/>
      <c r="N290" s="42"/>
      <c r="O290" s="42"/>
    </row>
    <row r="291" spans="1:15">
      <c r="A291" s="42"/>
      <c r="B291" s="42"/>
      <c r="C291" s="42"/>
      <c r="D291" s="42"/>
      <c r="L291" s="42"/>
      <c r="M291" s="42"/>
      <c r="N291" s="42"/>
      <c r="O291" s="42"/>
    </row>
    <row r="292" spans="1:15">
      <c r="A292" s="42"/>
      <c r="B292" s="42"/>
      <c r="C292" s="42"/>
      <c r="D292" s="42"/>
      <c r="L292" s="42"/>
      <c r="M292" s="42"/>
      <c r="N292" s="42"/>
      <c r="O292" s="42"/>
    </row>
    <row r="293" spans="1:15">
      <c r="A293" s="42"/>
      <c r="B293" s="42"/>
      <c r="C293" s="42"/>
      <c r="D293" s="42"/>
      <c r="L293" s="42"/>
      <c r="M293" s="42"/>
      <c r="N293" s="42"/>
      <c r="O293" s="42"/>
    </row>
    <row r="294" spans="1:15">
      <c r="A294" s="42"/>
      <c r="B294" s="42"/>
      <c r="C294" s="42"/>
      <c r="D294" s="42"/>
      <c r="L294" s="42"/>
      <c r="M294" s="42"/>
      <c r="N294" s="42"/>
      <c r="O294" s="42"/>
    </row>
    <row r="295" spans="1:15">
      <c r="A295" s="42"/>
      <c r="B295" s="42"/>
      <c r="C295" s="42"/>
      <c r="D295" s="42"/>
      <c r="L295" s="42"/>
      <c r="M295" s="42"/>
      <c r="N295" s="42"/>
      <c r="O295" s="42"/>
    </row>
    <row r="296" spans="1:15">
      <c r="A296" s="42"/>
      <c r="B296" s="42"/>
      <c r="C296" s="42"/>
      <c r="D296" s="42"/>
      <c r="L296" s="42"/>
      <c r="M296" s="42"/>
      <c r="N296" s="42"/>
      <c r="O296" s="42"/>
    </row>
    <row r="297" spans="1:15">
      <c r="A297" s="42"/>
      <c r="B297" s="42"/>
      <c r="C297" s="42"/>
      <c r="D297" s="42"/>
      <c r="L297" s="42"/>
      <c r="M297" s="42"/>
      <c r="N297" s="42"/>
      <c r="O297" s="42"/>
    </row>
    <row r="298" spans="1:15">
      <c r="A298" s="42"/>
      <c r="B298" s="42"/>
      <c r="C298" s="42"/>
      <c r="D298" s="42"/>
      <c r="L298" s="42"/>
      <c r="M298" s="42"/>
      <c r="N298" s="42"/>
      <c r="O298" s="42"/>
    </row>
    <row r="299" spans="1:15">
      <c r="A299" s="42"/>
      <c r="B299" s="42"/>
      <c r="C299" s="42"/>
      <c r="D299" s="42"/>
      <c r="L299" s="42"/>
      <c r="M299" s="42"/>
      <c r="N299" s="42"/>
      <c r="O299" s="42"/>
    </row>
    <row r="300" spans="1:15">
      <c r="A300" s="42"/>
      <c r="B300" s="42"/>
      <c r="C300" s="42"/>
      <c r="D300" s="42"/>
      <c r="L300" s="42"/>
      <c r="M300" s="42"/>
      <c r="N300" s="42"/>
      <c r="O300" s="42"/>
    </row>
    <row r="301" spans="1:15">
      <c r="A301" s="42"/>
      <c r="B301" s="42"/>
      <c r="C301" s="42"/>
      <c r="D301" s="42"/>
      <c r="L301" s="42"/>
      <c r="M301" s="42"/>
      <c r="N301" s="42"/>
      <c r="O301" s="42"/>
    </row>
    <row r="302" spans="1:15">
      <c r="A302" s="42"/>
      <c r="B302" s="42"/>
      <c r="C302" s="42"/>
      <c r="D302" s="42"/>
      <c r="L302" s="42"/>
      <c r="M302" s="42"/>
      <c r="N302" s="42"/>
      <c r="O302" s="42"/>
    </row>
    <row r="303" spans="1:15">
      <c r="A303" s="42"/>
      <c r="B303" s="42"/>
      <c r="C303" s="42"/>
      <c r="D303" s="42"/>
      <c r="L303" s="42"/>
      <c r="M303" s="42"/>
      <c r="N303" s="42"/>
      <c r="O303" s="42"/>
    </row>
    <row r="304" spans="1:15">
      <c r="A304" s="42"/>
      <c r="B304" s="42"/>
      <c r="C304" s="42"/>
      <c r="D304" s="42"/>
      <c r="L304" s="42"/>
      <c r="M304" s="42"/>
      <c r="N304" s="42"/>
      <c r="O304" s="42"/>
    </row>
    <row r="305" spans="1:15">
      <c r="A305" s="42"/>
      <c r="B305" s="42"/>
      <c r="C305" s="42"/>
      <c r="D305" s="42"/>
      <c r="L305" s="42"/>
      <c r="M305" s="42"/>
      <c r="N305" s="42"/>
      <c r="O305" s="42"/>
    </row>
    <row r="306" spans="1:15">
      <c r="A306" s="42"/>
      <c r="B306" s="42"/>
      <c r="C306" s="42"/>
      <c r="D306" s="42"/>
      <c r="L306" s="42"/>
      <c r="M306" s="42"/>
      <c r="N306" s="42"/>
      <c r="O306" s="42"/>
    </row>
    <row r="307" spans="1:15">
      <c r="A307" s="42"/>
      <c r="B307" s="42"/>
      <c r="C307" s="42"/>
      <c r="D307" s="42"/>
      <c r="L307" s="42"/>
      <c r="M307" s="42"/>
      <c r="N307" s="42"/>
      <c r="O307" s="42"/>
    </row>
    <row r="308" spans="1:15">
      <c r="A308" s="42"/>
      <c r="B308" s="42"/>
      <c r="C308" s="42"/>
      <c r="D308" s="42"/>
      <c r="L308" s="42"/>
      <c r="M308" s="42"/>
      <c r="N308" s="42"/>
      <c r="O308" s="42"/>
    </row>
    <row r="309" spans="1:15">
      <c r="A309" s="42"/>
      <c r="B309" s="42"/>
      <c r="C309" s="42"/>
      <c r="D309" s="42"/>
      <c r="L309" s="42"/>
      <c r="M309" s="42"/>
      <c r="N309" s="42"/>
      <c r="O309" s="42"/>
    </row>
    <row r="310" spans="1:15">
      <c r="A310" s="42"/>
      <c r="B310" s="42"/>
      <c r="C310" s="42"/>
      <c r="D310" s="42"/>
      <c r="L310" s="42"/>
      <c r="M310" s="42"/>
      <c r="N310" s="42"/>
      <c r="O310" s="42"/>
    </row>
    <row r="311" spans="1:15">
      <c r="A311" s="42"/>
      <c r="B311" s="42"/>
      <c r="C311" s="42"/>
      <c r="D311" s="42"/>
      <c r="L311" s="42"/>
      <c r="M311" s="42"/>
      <c r="N311" s="42"/>
      <c r="O311" s="42"/>
    </row>
    <row r="312" spans="1:15">
      <c r="A312" s="42"/>
      <c r="B312" s="42"/>
      <c r="C312" s="42"/>
      <c r="D312" s="42"/>
      <c r="L312" s="42"/>
      <c r="M312" s="42"/>
      <c r="N312" s="42"/>
      <c r="O312" s="42"/>
    </row>
    <row r="313" spans="1:15">
      <c r="A313" s="42"/>
      <c r="B313" s="42"/>
      <c r="C313" s="42"/>
      <c r="D313" s="42"/>
      <c r="L313" s="42"/>
      <c r="M313" s="42"/>
      <c r="N313" s="42"/>
      <c r="O313" s="42"/>
    </row>
    <row r="314" spans="1:15">
      <c r="A314" s="42"/>
      <c r="B314" s="42"/>
      <c r="C314" s="42"/>
      <c r="D314" s="42"/>
      <c r="L314" s="42"/>
      <c r="M314" s="42"/>
      <c r="N314" s="42"/>
      <c r="O314" s="42"/>
    </row>
    <row r="315" spans="1:15">
      <c r="A315" s="42"/>
      <c r="B315" s="42"/>
      <c r="C315" s="42"/>
      <c r="D315" s="42"/>
      <c r="L315" s="42"/>
      <c r="M315" s="42"/>
      <c r="N315" s="42"/>
      <c r="O315" s="42"/>
    </row>
    <row r="316" spans="1:15">
      <c r="A316" s="42"/>
      <c r="B316" s="42"/>
      <c r="C316" s="42"/>
      <c r="D316" s="42"/>
      <c r="L316" s="42"/>
      <c r="M316" s="42"/>
      <c r="N316" s="42"/>
      <c r="O316" s="42"/>
    </row>
    <row r="317" spans="1:15">
      <c r="A317" s="42"/>
      <c r="B317" s="42"/>
      <c r="C317" s="42"/>
      <c r="D317" s="42"/>
      <c r="L317" s="42"/>
      <c r="M317" s="42"/>
      <c r="N317" s="42"/>
      <c r="O317" s="42"/>
    </row>
    <row r="318" spans="1:15">
      <c r="A318" s="42"/>
      <c r="B318" s="42"/>
      <c r="C318" s="42"/>
      <c r="D318" s="42"/>
      <c r="L318" s="42"/>
      <c r="M318" s="42"/>
      <c r="N318" s="42"/>
      <c r="O318" s="42"/>
    </row>
    <row r="319" spans="1:15">
      <c r="A319" s="42"/>
      <c r="B319" s="42"/>
      <c r="C319" s="42"/>
      <c r="D319" s="42"/>
      <c r="L319" s="42"/>
      <c r="M319" s="42"/>
      <c r="N319" s="42"/>
      <c r="O319" s="42"/>
    </row>
    <row r="320" spans="1:15">
      <c r="A320" s="42"/>
      <c r="B320" s="42"/>
      <c r="C320" s="42"/>
      <c r="D320" s="42"/>
      <c r="L320" s="42"/>
      <c r="M320" s="42"/>
      <c r="N320" s="42"/>
      <c r="O320" s="42"/>
    </row>
    <row r="321" spans="1:15">
      <c r="A321" s="42"/>
      <c r="B321" s="42"/>
      <c r="C321" s="42"/>
      <c r="D321" s="42"/>
      <c r="L321" s="42"/>
      <c r="M321" s="42"/>
      <c r="N321" s="42"/>
      <c r="O321" s="42"/>
    </row>
    <row r="322" spans="1:15">
      <c r="A322" s="42"/>
      <c r="B322" s="42"/>
      <c r="C322" s="42"/>
      <c r="D322" s="42"/>
      <c r="L322" s="42"/>
      <c r="M322" s="42"/>
      <c r="N322" s="42"/>
      <c r="O322" s="42"/>
    </row>
    <row r="323" spans="1:15">
      <c r="A323" s="42"/>
      <c r="B323" s="42"/>
      <c r="C323" s="42"/>
      <c r="D323" s="42"/>
      <c r="L323" s="42"/>
      <c r="M323" s="42"/>
      <c r="N323" s="42"/>
      <c r="O323" s="42"/>
    </row>
    <row r="324" spans="1:15">
      <c r="A324" s="42"/>
      <c r="B324" s="42"/>
      <c r="C324" s="42"/>
      <c r="D324" s="42"/>
      <c r="L324" s="42"/>
      <c r="M324" s="42"/>
      <c r="N324" s="42"/>
      <c r="O324" s="42"/>
    </row>
    <row r="325" spans="1:15">
      <c r="A325" s="42"/>
      <c r="B325" s="42"/>
      <c r="C325" s="42"/>
      <c r="D325" s="42"/>
      <c r="L325" s="42"/>
      <c r="M325" s="42"/>
      <c r="N325" s="42"/>
      <c r="O325" s="42"/>
    </row>
    <row r="326" spans="1:15">
      <c r="A326" s="42"/>
      <c r="B326" s="42"/>
      <c r="C326" s="42"/>
      <c r="D326" s="42"/>
      <c r="L326" s="42"/>
      <c r="M326" s="42"/>
      <c r="N326" s="42"/>
      <c r="O326" s="42"/>
    </row>
    <row r="327" spans="1:15">
      <c r="A327" s="42"/>
      <c r="B327" s="42"/>
      <c r="C327" s="42"/>
      <c r="D327" s="42"/>
      <c r="L327" s="42"/>
      <c r="M327" s="42"/>
      <c r="N327" s="42"/>
      <c r="O327" s="42"/>
    </row>
    <row r="328" spans="1:15">
      <c r="A328" s="42"/>
      <c r="B328" s="42"/>
      <c r="C328" s="42"/>
      <c r="D328" s="42"/>
      <c r="L328" s="42"/>
      <c r="M328" s="42"/>
      <c r="N328" s="42"/>
      <c r="O328" s="42"/>
    </row>
    <row r="329" spans="1:15">
      <c r="A329" s="42"/>
      <c r="B329" s="42"/>
      <c r="C329" s="42"/>
      <c r="D329" s="42"/>
      <c r="L329" s="42"/>
      <c r="M329" s="42"/>
      <c r="N329" s="42"/>
      <c r="O329" s="42"/>
    </row>
    <row r="330" spans="1:15">
      <c r="A330" s="42"/>
      <c r="B330" s="42"/>
      <c r="C330" s="42"/>
      <c r="D330" s="42"/>
      <c r="L330" s="42"/>
      <c r="M330" s="42"/>
      <c r="N330" s="42"/>
      <c r="O330" s="42"/>
    </row>
    <row r="331" spans="1:15">
      <c r="A331" s="42"/>
      <c r="B331" s="42"/>
      <c r="C331" s="42"/>
      <c r="D331" s="42"/>
      <c r="L331" s="42"/>
      <c r="M331" s="42"/>
      <c r="N331" s="42"/>
      <c r="O331" s="42"/>
    </row>
    <row r="332" spans="1:15">
      <c r="A332" s="42"/>
      <c r="B332" s="42"/>
      <c r="C332" s="42"/>
      <c r="D332" s="42"/>
      <c r="L332" s="42"/>
      <c r="M332" s="42"/>
      <c r="N332" s="42"/>
      <c r="O332" s="42"/>
    </row>
    <row r="333" spans="1:15">
      <c r="A333" s="42"/>
      <c r="B333" s="42"/>
      <c r="C333" s="42"/>
      <c r="D333" s="42"/>
      <c r="L333" s="42"/>
      <c r="M333" s="42"/>
      <c r="N333" s="42"/>
      <c r="O333" s="42"/>
    </row>
    <row r="334" spans="1:15">
      <c r="A334" s="42"/>
      <c r="B334" s="42"/>
      <c r="C334" s="42"/>
      <c r="D334" s="42"/>
      <c r="L334" s="42"/>
      <c r="M334" s="42"/>
      <c r="N334" s="42"/>
      <c r="O334" s="42"/>
    </row>
    <row r="335" spans="1:15">
      <c r="A335" s="42"/>
      <c r="B335" s="42"/>
      <c r="C335" s="42"/>
      <c r="D335" s="42"/>
      <c r="L335" s="42"/>
      <c r="M335" s="42"/>
      <c r="N335" s="42"/>
      <c r="O335" s="42"/>
    </row>
    <row r="336" spans="1:15">
      <c r="A336" s="42"/>
      <c r="B336" s="42"/>
      <c r="C336" s="42"/>
      <c r="D336" s="42"/>
      <c r="L336" s="42"/>
      <c r="M336" s="42"/>
      <c r="N336" s="42"/>
      <c r="O336" s="42"/>
    </row>
    <row r="337" spans="1:15">
      <c r="A337" s="42"/>
      <c r="B337" s="42"/>
      <c r="C337" s="42"/>
      <c r="D337" s="42"/>
      <c r="L337" s="42"/>
      <c r="M337" s="42"/>
      <c r="N337" s="42"/>
      <c r="O337" s="42"/>
    </row>
    <row r="338" spans="1:15">
      <c r="A338" s="42"/>
      <c r="B338" s="42"/>
      <c r="C338" s="42"/>
      <c r="D338" s="42"/>
      <c r="L338" s="42"/>
      <c r="M338" s="42"/>
      <c r="N338" s="42"/>
      <c r="O338" s="42"/>
    </row>
    <row r="339" spans="1:15">
      <c r="A339" s="42"/>
      <c r="B339" s="42"/>
      <c r="C339" s="42"/>
      <c r="D339" s="42"/>
      <c r="L339" s="42"/>
      <c r="M339" s="42"/>
      <c r="N339" s="42"/>
      <c r="O339" s="42"/>
    </row>
    <row r="340" spans="1:15">
      <c r="A340" s="42"/>
      <c r="B340" s="42"/>
      <c r="C340" s="42"/>
      <c r="D340" s="42"/>
      <c r="L340" s="42"/>
      <c r="M340" s="42"/>
      <c r="N340" s="42"/>
      <c r="O340" s="42"/>
    </row>
    <row r="341" spans="1:15">
      <c r="A341" s="42"/>
      <c r="B341" s="42"/>
      <c r="C341" s="42"/>
      <c r="D341" s="42"/>
      <c r="L341" s="42"/>
      <c r="M341" s="42"/>
      <c r="N341" s="42"/>
      <c r="O341" s="42"/>
    </row>
    <row r="342" spans="1:15">
      <c r="A342" s="42"/>
      <c r="B342" s="42"/>
      <c r="C342" s="42"/>
      <c r="D342" s="42"/>
      <c r="L342" s="42"/>
      <c r="M342" s="42"/>
      <c r="N342" s="42"/>
      <c r="O342" s="42"/>
    </row>
    <row r="343" spans="1:15">
      <c r="A343" s="42"/>
      <c r="B343" s="42"/>
      <c r="C343" s="42"/>
      <c r="D343" s="42"/>
      <c r="L343" s="42"/>
      <c r="M343" s="42"/>
      <c r="N343" s="42"/>
      <c r="O343" s="42"/>
    </row>
    <row r="344" spans="1:15">
      <c r="A344" s="42"/>
      <c r="B344" s="42"/>
      <c r="C344" s="42"/>
      <c r="D344" s="42"/>
      <c r="L344" s="42"/>
      <c r="M344" s="42"/>
      <c r="N344" s="42"/>
      <c r="O344" s="42"/>
    </row>
    <row r="345" spans="1:15">
      <c r="A345" s="42"/>
      <c r="B345" s="42"/>
      <c r="C345" s="42"/>
      <c r="D345" s="42"/>
      <c r="L345" s="42"/>
      <c r="M345" s="42"/>
      <c r="N345" s="42"/>
      <c r="O345" s="42"/>
    </row>
    <row r="346" spans="1:15">
      <c r="A346" s="42"/>
      <c r="B346" s="42"/>
      <c r="C346" s="42"/>
      <c r="D346" s="42"/>
      <c r="L346" s="42"/>
      <c r="M346" s="42"/>
      <c r="N346" s="42"/>
      <c r="O346" s="42"/>
    </row>
    <row r="347" spans="1:15">
      <c r="A347" s="42"/>
      <c r="B347" s="42"/>
      <c r="C347" s="42"/>
      <c r="D347" s="42"/>
      <c r="L347" s="42"/>
      <c r="M347" s="42"/>
      <c r="N347" s="42"/>
      <c r="O347" s="42"/>
    </row>
    <row r="348" spans="1:15">
      <c r="A348" s="42"/>
      <c r="B348" s="42"/>
      <c r="C348" s="42"/>
      <c r="D348" s="42"/>
      <c r="L348" s="42"/>
      <c r="M348" s="42"/>
      <c r="N348" s="42"/>
      <c r="O348" s="42"/>
    </row>
    <row r="349" spans="1:15">
      <c r="A349" s="42"/>
      <c r="B349" s="42"/>
      <c r="C349" s="42"/>
      <c r="D349" s="42"/>
      <c r="L349" s="42"/>
      <c r="M349" s="42"/>
      <c r="N349" s="42"/>
      <c r="O349" s="42"/>
    </row>
    <row r="350" spans="1:15">
      <c r="A350" s="42"/>
      <c r="B350" s="42"/>
      <c r="C350" s="42"/>
      <c r="D350" s="42"/>
      <c r="L350" s="42"/>
      <c r="M350" s="42"/>
      <c r="N350" s="42"/>
      <c r="O350" s="42"/>
    </row>
    <row r="351" spans="1:15">
      <c r="A351" s="42"/>
      <c r="B351" s="42"/>
      <c r="C351" s="42"/>
      <c r="D351" s="42"/>
      <c r="L351" s="42"/>
      <c r="M351" s="42"/>
      <c r="N351" s="42"/>
      <c r="O351" s="42"/>
    </row>
    <row r="352" spans="1:15">
      <c r="A352" s="42"/>
      <c r="B352" s="42"/>
      <c r="C352" s="42"/>
      <c r="D352" s="42"/>
      <c r="L352" s="42"/>
      <c r="M352" s="42"/>
      <c r="N352" s="42"/>
      <c r="O352" s="42"/>
    </row>
    <row r="353" spans="1:15">
      <c r="A353" s="42"/>
      <c r="B353" s="42"/>
      <c r="C353" s="42"/>
      <c r="D353" s="42"/>
      <c r="L353" s="42"/>
      <c r="M353" s="42"/>
      <c r="N353" s="42"/>
      <c r="O353" s="42"/>
    </row>
    <row r="354" spans="1:15">
      <c r="A354" s="42"/>
      <c r="B354" s="42"/>
      <c r="C354" s="42"/>
      <c r="D354" s="42"/>
      <c r="L354" s="42"/>
      <c r="M354" s="42"/>
      <c r="N354" s="42"/>
      <c r="O354" s="42"/>
    </row>
    <row r="355" spans="1:15">
      <c r="A355" s="42"/>
      <c r="B355" s="42"/>
      <c r="C355" s="42"/>
      <c r="D355" s="42"/>
      <c r="L355" s="42"/>
      <c r="M355" s="42"/>
      <c r="N355" s="42"/>
      <c r="O355" s="42"/>
    </row>
    <row r="356" spans="1:15">
      <c r="A356" s="42"/>
      <c r="B356" s="42"/>
      <c r="C356" s="42"/>
      <c r="D356" s="42"/>
      <c r="L356" s="42"/>
      <c r="M356" s="42"/>
      <c r="N356" s="42"/>
      <c r="O356" s="42"/>
    </row>
    <row r="357" spans="1:15">
      <c r="A357" s="42"/>
      <c r="B357" s="42"/>
      <c r="C357" s="42"/>
      <c r="D357" s="42"/>
      <c r="L357" s="42"/>
      <c r="M357" s="42"/>
      <c r="N357" s="42"/>
      <c r="O357" s="42"/>
    </row>
    <row r="358" spans="1:15">
      <c r="A358" s="42"/>
      <c r="B358" s="42"/>
      <c r="C358" s="42"/>
      <c r="D358" s="42"/>
      <c r="L358" s="42"/>
      <c r="M358" s="42"/>
      <c r="N358" s="42"/>
      <c r="O358" s="42"/>
    </row>
    <row r="359" spans="1:15">
      <c r="A359" s="42"/>
      <c r="B359" s="42"/>
      <c r="C359" s="42"/>
      <c r="D359" s="42"/>
      <c r="L359" s="42"/>
      <c r="M359" s="42"/>
      <c r="N359" s="42"/>
      <c r="O359" s="42"/>
    </row>
    <row r="360" spans="1:15">
      <c r="A360" s="42"/>
      <c r="B360" s="42"/>
      <c r="C360" s="42"/>
      <c r="D360" s="42"/>
      <c r="L360" s="42"/>
      <c r="M360" s="42"/>
      <c r="N360" s="42"/>
      <c r="O360" s="42"/>
    </row>
    <row r="361" spans="1:15">
      <c r="A361" s="42"/>
      <c r="B361" s="42"/>
      <c r="C361" s="42"/>
      <c r="D361" s="42"/>
      <c r="L361" s="42"/>
      <c r="M361" s="42"/>
      <c r="N361" s="42"/>
      <c r="O361" s="42"/>
    </row>
    <row r="362" spans="1:15">
      <c r="A362" s="42"/>
      <c r="B362" s="42"/>
      <c r="C362" s="42"/>
      <c r="D362" s="42"/>
      <c r="L362" s="42"/>
      <c r="M362" s="42"/>
      <c r="N362" s="42"/>
      <c r="O362" s="42"/>
    </row>
    <row r="363" spans="1:15">
      <c r="A363" s="42"/>
      <c r="B363" s="42"/>
      <c r="C363" s="42"/>
      <c r="D363" s="42"/>
      <c r="L363" s="42"/>
      <c r="M363" s="42"/>
      <c r="N363" s="42"/>
      <c r="O363" s="42"/>
    </row>
    <row r="364" spans="1:15">
      <c r="A364" s="42"/>
      <c r="B364" s="42"/>
      <c r="C364" s="42"/>
      <c r="D364" s="42"/>
      <c r="L364" s="42"/>
      <c r="M364" s="42"/>
      <c r="N364" s="42"/>
      <c r="O364" s="42"/>
    </row>
    <row r="365" spans="1:15">
      <c r="A365" s="42"/>
      <c r="B365" s="42"/>
      <c r="C365" s="42"/>
      <c r="D365" s="42"/>
      <c r="L365" s="42"/>
      <c r="M365" s="42"/>
      <c r="N365" s="42"/>
      <c r="O365" s="42"/>
    </row>
    <row r="366" spans="1:15">
      <c r="A366" s="42"/>
      <c r="B366" s="42"/>
      <c r="C366" s="42"/>
      <c r="D366" s="42"/>
      <c r="L366" s="42"/>
      <c r="M366" s="42"/>
      <c r="N366" s="42"/>
      <c r="O366" s="42"/>
    </row>
    <row r="367" spans="1:15">
      <c r="A367" s="42"/>
      <c r="B367" s="42"/>
      <c r="C367" s="42"/>
      <c r="D367" s="42"/>
      <c r="L367" s="42"/>
      <c r="M367" s="42"/>
      <c r="N367" s="42"/>
      <c r="O367" s="42"/>
    </row>
    <row r="368" spans="1:15">
      <c r="A368" s="42"/>
      <c r="B368" s="42"/>
      <c r="C368" s="42"/>
      <c r="D368" s="42"/>
      <c r="L368" s="42"/>
      <c r="M368" s="42"/>
      <c r="N368" s="42"/>
      <c r="O368" s="42"/>
    </row>
    <row r="369" spans="1:15">
      <c r="A369" s="42"/>
      <c r="B369" s="42"/>
      <c r="C369" s="42"/>
      <c r="D369" s="42"/>
      <c r="L369" s="42"/>
      <c r="M369" s="42"/>
      <c r="N369" s="42"/>
      <c r="O369" s="42"/>
    </row>
    <row r="370" spans="1:15">
      <c r="A370" s="42"/>
      <c r="B370" s="42"/>
      <c r="C370" s="42"/>
      <c r="D370" s="42"/>
      <c r="L370" s="42"/>
      <c r="M370" s="42"/>
      <c r="N370" s="42"/>
      <c r="O370" s="42"/>
    </row>
    <row r="371" spans="1:15">
      <c r="A371" s="42"/>
      <c r="B371" s="42"/>
      <c r="C371" s="42"/>
      <c r="D371" s="42"/>
      <c r="L371" s="42"/>
      <c r="M371" s="42"/>
      <c r="N371" s="42"/>
      <c r="O371" s="42"/>
    </row>
    <row r="372" spans="1:15">
      <c r="A372" s="42"/>
      <c r="B372" s="42"/>
      <c r="C372" s="42"/>
      <c r="D372" s="42"/>
      <c r="L372" s="42"/>
      <c r="M372" s="42"/>
      <c r="N372" s="42"/>
      <c r="O372" s="42"/>
    </row>
    <row r="373" spans="1:15">
      <c r="A373" s="42"/>
      <c r="B373" s="42"/>
      <c r="C373" s="42"/>
      <c r="D373" s="42"/>
      <c r="L373" s="42"/>
      <c r="M373" s="42"/>
      <c r="N373" s="42"/>
      <c r="O373" s="42"/>
    </row>
    <row r="374" spans="1:15">
      <c r="A374" s="42"/>
      <c r="B374" s="42"/>
      <c r="C374" s="42"/>
      <c r="D374" s="42"/>
      <c r="L374" s="42"/>
      <c r="M374" s="42"/>
      <c r="N374" s="42"/>
      <c r="O374" s="42"/>
    </row>
    <row r="375" spans="1:15">
      <c r="A375" s="42"/>
      <c r="B375" s="42"/>
      <c r="C375" s="42"/>
      <c r="D375" s="42"/>
      <c r="L375" s="42"/>
      <c r="M375" s="42"/>
      <c r="N375" s="42"/>
      <c r="O375" s="42"/>
    </row>
    <row r="376" spans="1:15">
      <c r="A376" s="42"/>
      <c r="B376" s="42"/>
      <c r="C376" s="42"/>
      <c r="D376" s="42"/>
      <c r="L376" s="42"/>
      <c r="M376" s="42"/>
      <c r="N376" s="42"/>
      <c r="O376" s="42"/>
    </row>
    <row r="377" spans="1:15">
      <c r="A377" s="42"/>
      <c r="B377" s="42"/>
      <c r="C377" s="42"/>
      <c r="D377" s="42"/>
      <c r="L377" s="42"/>
      <c r="M377" s="42"/>
      <c r="N377" s="42"/>
      <c r="O377" s="42"/>
    </row>
    <row r="378" spans="1:15">
      <c r="A378" s="42"/>
      <c r="B378" s="42"/>
      <c r="C378" s="42"/>
      <c r="D378" s="42"/>
      <c r="L378" s="42"/>
      <c r="M378" s="42"/>
      <c r="N378" s="42"/>
      <c r="O378" s="42"/>
    </row>
    <row r="379" spans="1:15">
      <c r="A379" s="42"/>
      <c r="B379" s="42"/>
      <c r="C379" s="42"/>
      <c r="D379" s="42"/>
      <c r="L379" s="42"/>
      <c r="M379" s="42"/>
      <c r="N379" s="42"/>
      <c r="O379" s="42"/>
    </row>
    <row r="380" spans="1:15">
      <c r="A380" s="42"/>
      <c r="B380" s="42"/>
      <c r="C380" s="42"/>
      <c r="D380" s="42"/>
      <c r="L380" s="42"/>
      <c r="M380" s="42"/>
      <c r="N380" s="42"/>
      <c r="O380" s="42"/>
    </row>
    <row r="381" spans="1:15">
      <c r="A381" s="42"/>
      <c r="B381" s="42"/>
      <c r="C381" s="42"/>
      <c r="D381" s="42"/>
      <c r="L381" s="42"/>
      <c r="M381" s="42"/>
      <c r="N381" s="42"/>
      <c r="O381" s="42"/>
    </row>
    <row r="382" spans="1:15">
      <c r="A382" s="42"/>
      <c r="B382" s="42"/>
      <c r="C382" s="42"/>
      <c r="D382" s="42"/>
      <c r="L382" s="42"/>
      <c r="M382" s="42"/>
      <c r="N382" s="42"/>
      <c r="O382" s="42"/>
    </row>
    <row r="383" spans="1:15">
      <c r="A383" s="42"/>
      <c r="B383" s="42"/>
      <c r="C383" s="42"/>
      <c r="D383" s="42"/>
      <c r="L383" s="42"/>
      <c r="M383" s="42"/>
      <c r="N383" s="42"/>
      <c r="O383" s="42"/>
    </row>
    <row r="384" spans="1:15">
      <c r="A384" s="42"/>
      <c r="B384" s="42"/>
      <c r="C384" s="42"/>
      <c r="D384" s="42"/>
      <c r="L384" s="42"/>
      <c r="M384" s="42"/>
      <c r="N384" s="42"/>
      <c r="O384" s="42"/>
    </row>
    <row r="385" spans="1:15">
      <c r="A385" s="42"/>
      <c r="B385" s="42"/>
      <c r="C385" s="42"/>
      <c r="D385" s="42"/>
      <c r="L385" s="42"/>
      <c r="M385" s="42"/>
      <c r="N385" s="42"/>
      <c r="O385" s="42"/>
    </row>
    <row r="386" spans="1:15">
      <c r="A386" s="42"/>
      <c r="B386" s="42"/>
      <c r="C386" s="42"/>
      <c r="D386" s="42"/>
      <c r="L386" s="42"/>
      <c r="M386" s="42"/>
      <c r="N386" s="42"/>
      <c r="O386" s="42"/>
    </row>
    <row r="387" spans="1:15">
      <c r="A387" s="42"/>
      <c r="B387" s="42"/>
      <c r="C387" s="42"/>
      <c r="D387" s="42"/>
      <c r="L387" s="42"/>
      <c r="M387" s="42"/>
      <c r="N387" s="42"/>
      <c r="O387" s="42"/>
    </row>
    <row r="388" spans="1:15">
      <c r="A388" s="42"/>
      <c r="B388" s="42"/>
      <c r="C388" s="42"/>
      <c r="D388" s="42"/>
      <c r="L388" s="42"/>
      <c r="M388" s="42"/>
      <c r="N388" s="42"/>
      <c r="O388" s="42"/>
    </row>
    <row r="389" spans="1:15">
      <c r="A389" s="42"/>
      <c r="B389" s="42"/>
      <c r="C389" s="42"/>
      <c r="D389" s="42"/>
      <c r="L389" s="42"/>
      <c r="M389" s="42"/>
      <c r="N389" s="42"/>
      <c r="O389" s="42"/>
    </row>
    <row r="390" spans="1:15">
      <c r="A390" s="42"/>
      <c r="B390" s="42"/>
      <c r="C390" s="42"/>
      <c r="D390" s="42"/>
      <c r="L390" s="42"/>
      <c r="M390" s="42"/>
      <c r="N390" s="42"/>
      <c r="O390" s="42"/>
    </row>
    <row r="391" spans="1:15">
      <c r="A391" s="42"/>
      <c r="B391" s="42"/>
      <c r="C391" s="42"/>
      <c r="D391" s="42"/>
      <c r="L391" s="42"/>
      <c r="M391" s="42"/>
      <c r="N391" s="42"/>
      <c r="O391" s="42"/>
    </row>
    <row r="392" spans="1:15">
      <c r="A392" s="42"/>
      <c r="B392" s="42"/>
      <c r="C392" s="42"/>
      <c r="D392" s="42"/>
      <c r="L392" s="42"/>
      <c r="M392" s="42"/>
      <c r="N392" s="42"/>
      <c r="O392" s="42"/>
    </row>
    <row r="393" spans="1:15">
      <c r="A393" s="42"/>
      <c r="B393" s="42"/>
      <c r="C393" s="42"/>
      <c r="D393" s="42"/>
      <c r="L393" s="42"/>
      <c r="M393" s="42"/>
      <c r="N393" s="42"/>
      <c r="O393" s="42"/>
    </row>
    <row r="394" spans="1:15">
      <c r="A394" s="42"/>
      <c r="B394" s="42"/>
      <c r="C394" s="42"/>
      <c r="D394" s="42"/>
      <c r="L394" s="42"/>
      <c r="M394" s="42"/>
      <c r="N394" s="42"/>
      <c r="O394" s="42"/>
    </row>
    <row r="395" spans="1:15">
      <c r="A395" s="42"/>
      <c r="B395" s="42"/>
      <c r="C395" s="42"/>
      <c r="D395" s="42"/>
      <c r="L395" s="42"/>
      <c r="M395" s="42"/>
      <c r="N395" s="42"/>
      <c r="O395" s="42"/>
    </row>
    <row r="396" spans="1:15">
      <c r="A396" s="42"/>
      <c r="B396" s="42"/>
      <c r="C396" s="42"/>
      <c r="D396" s="42"/>
      <c r="L396" s="42"/>
      <c r="M396" s="42"/>
      <c r="N396" s="42"/>
      <c r="O396" s="42"/>
    </row>
    <row r="397" spans="1:15">
      <c r="A397" s="42"/>
      <c r="B397" s="42"/>
      <c r="C397" s="42"/>
      <c r="D397" s="42"/>
      <c r="L397" s="42"/>
      <c r="M397" s="42"/>
      <c r="N397" s="42"/>
      <c r="O397" s="42"/>
    </row>
    <row r="398" spans="1:15">
      <c r="A398" s="42"/>
      <c r="B398" s="42"/>
      <c r="C398" s="42"/>
      <c r="D398" s="42"/>
      <c r="L398" s="42"/>
      <c r="M398" s="42"/>
      <c r="N398" s="42"/>
      <c r="O398" s="42"/>
    </row>
    <row r="399" spans="1:15">
      <c r="A399" s="42"/>
      <c r="B399" s="42"/>
      <c r="C399" s="42"/>
      <c r="D399" s="42"/>
      <c r="L399" s="42"/>
      <c r="M399" s="42"/>
      <c r="N399" s="42"/>
      <c r="O399" s="42"/>
    </row>
    <row r="400" spans="1:15">
      <c r="A400" s="42"/>
      <c r="B400" s="42"/>
      <c r="C400" s="42"/>
      <c r="D400" s="42"/>
      <c r="L400" s="42"/>
      <c r="M400" s="42"/>
      <c r="N400" s="42"/>
      <c r="O400" s="42"/>
    </row>
    <row r="401" spans="1:15">
      <c r="A401" s="42"/>
      <c r="B401" s="42"/>
      <c r="C401" s="42"/>
      <c r="D401" s="42"/>
      <c r="L401" s="42"/>
      <c r="M401" s="42"/>
      <c r="N401" s="42"/>
      <c r="O401" s="42"/>
    </row>
    <row r="402" spans="1:15">
      <c r="A402" s="42"/>
      <c r="B402" s="42"/>
      <c r="C402" s="42"/>
      <c r="D402" s="42"/>
      <c r="L402" s="42"/>
      <c r="M402" s="42"/>
      <c r="N402" s="42"/>
      <c r="O402" s="42"/>
    </row>
    <row r="403" spans="1:15">
      <c r="A403" s="42"/>
      <c r="B403" s="42"/>
      <c r="C403" s="42"/>
      <c r="D403" s="42"/>
      <c r="L403" s="42"/>
      <c r="M403" s="42"/>
      <c r="N403" s="42"/>
      <c r="O403" s="42"/>
    </row>
    <row r="404" spans="1:15">
      <c r="A404" s="42"/>
      <c r="B404" s="42"/>
      <c r="C404" s="42"/>
      <c r="D404" s="42"/>
      <c r="L404" s="42"/>
      <c r="M404" s="42"/>
      <c r="N404" s="42"/>
      <c r="O404" s="42"/>
    </row>
    <row r="405" spans="1:15">
      <c r="A405" s="42"/>
      <c r="B405" s="42"/>
      <c r="C405" s="42"/>
      <c r="D405" s="42"/>
      <c r="L405" s="42"/>
      <c r="M405" s="42"/>
      <c r="N405" s="42"/>
      <c r="O405" s="42"/>
    </row>
    <row r="406" spans="1:15">
      <c r="A406" s="42"/>
      <c r="B406" s="42"/>
      <c r="C406" s="42"/>
      <c r="D406" s="42"/>
      <c r="L406" s="42"/>
      <c r="M406" s="42"/>
      <c r="N406" s="42"/>
      <c r="O406" s="42"/>
    </row>
    <row r="407" spans="1:15">
      <c r="A407" s="42"/>
      <c r="B407" s="42"/>
      <c r="C407" s="42"/>
      <c r="D407" s="42"/>
      <c r="L407" s="42"/>
      <c r="M407" s="42"/>
      <c r="N407" s="42"/>
      <c r="O407" s="42"/>
    </row>
    <row r="408" spans="1:15">
      <c r="A408" s="42"/>
      <c r="B408" s="42"/>
      <c r="C408" s="42"/>
      <c r="D408" s="42"/>
      <c r="L408" s="42"/>
      <c r="M408" s="42"/>
      <c r="N408" s="42"/>
      <c r="O408" s="42"/>
    </row>
    <row r="409" spans="1:15">
      <c r="A409" s="42"/>
      <c r="B409" s="42"/>
      <c r="C409" s="42"/>
      <c r="D409" s="42"/>
      <c r="L409" s="42"/>
      <c r="M409" s="42"/>
      <c r="N409" s="42"/>
      <c r="O409" s="42"/>
    </row>
    <row r="410" spans="1:15">
      <c r="A410" s="42"/>
      <c r="B410" s="42"/>
      <c r="C410" s="42"/>
      <c r="D410" s="42"/>
      <c r="L410" s="42"/>
      <c r="M410" s="42"/>
      <c r="N410" s="42"/>
      <c r="O410" s="42"/>
    </row>
    <row r="411" spans="1:15">
      <c r="A411" s="42"/>
      <c r="B411" s="42"/>
      <c r="C411" s="42"/>
      <c r="D411" s="42"/>
      <c r="L411" s="42"/>
      <c r="M411" s="42"/>
      <c r="N411" s="42"/>
      <c r="O411" s="42"/>
    </row>
    <row r="412" spans="1:15">
      <c r="A412" s="42"/>
      <c r="B412" s="42"/>
      <c r="C412" s="42"/>
      <c r="D412" s="42"/>
      <c r="L412" s="42"/>
      <c r="M412" s="42"/>
      <c r="N412" s="42"/>
      <c r="O412" s="42"/>
    </row>
    <row r="413" spans="1:15">
      <c r="A413" s="42"/>
      <c r="B413" s="42"/>
      <c r="C413" s="42"/>
      <c r="D413" s="42"/>
      <c r="L413" s="42"/>
      <c r="M413" s="42"/>
      <c r="N413" s="42"/>
      <c r="O413" s="42"/>
    </row>
    <row r="414" spans="1:15">
      <c r="A414" s="42"/>
      <c r="B414" s="42"/>
      <c r="C414" s="42"/>
      <c r="D414" s="42"/>
      <c r="L414" s="42"/>
      <c r="M414" s="42"/>
      <c r="N414" s="42"/>
      <c r="O414" s="42"/>
    </row>
    <row r="415" spans="1:15">
      <c r="A415" s="42"/>
      <c r="B415" s="42"/>
      <c r="C415" s="42"/>
      <c r="D415" s="42"/>
      <c r="L415" s="42"/>
      <c r="M415" s="42"/>
      <c r="N415" s="42"/>
      <c r="O415" s="42"/>
    </row>
    <row r="416" spans="1:15">
      <c r="A416" s="42"/>
      <c r="B416" s="42"/>
      <c r="C416" s="42"/>
      <c r="D416" s="42"/>
      <c r="L416" s="42"/>
      <c r="M416" s="42"/>
      <c r="N416" s="42"/>
      <c r="O416" s="42"/>
    </row>
    <row r="417" spans="1:15">
      <c r="A417" s="42"/>
      <c r="B417" s="42"/>
      <c r="C417" s="42"/>
      <c r="D417" s="42"/>
      <c r="L417" s="42"/>
      <c r="M417" s="42"/>
      <c r="N417" s="42"/>
      <c r="O417" s="42"/>
    </row>
    <row r="418" spans="1:15">
      <c r="A418" s="42"/>
      <c r="B418" s="42"/>
      <c r="C418" s="42"/>
      <c r="D418" s="42"/>
      <c r="L418" s="42"/>
      <c r="M418" s="42"/>
      <c r="N418" s="42"/>
      <c r="O418" s="42"/>
    </row>
    <row r="419" spans="1:15">
      <c r="A419" s="42"/>
      <c r="B419" s="42"/>
      <c r="C419" s="42"/>
      <c r="D419" s="42"/>
      <c r="L419" s="42"/>
      <c r="M419" s="42"/>
      <c r="N419" s="42"/>
      <c r="O419" s="42"/>
    </row>
    <row r="420" spans="1:15">
      <c r="A420" s="42"/>
      <c r="B420" s="42"/>
      <c r="C420" s="42"/>
      <c r="D420" s="42"/>
      <c r="L420" s="42"/>
      <c r="M420" s="42"/>
      <c r="N420" s="42"/>
      <c r="O420" s="42"/>
    </row>
    <row r="421" spans="1:15">
      <c r="A421" s="42"/>
      <c r="B421" s="42"/>
      <c r="C421" s="42"/>
      <c r="D421" s="42"/>
      <c r="L421" s="42"/>
      <c r="M421" s="42"/>
      <c r="N421" s="42"/>
      <c r="O421" s="42"/>
    </row>
    <row r="422" spans="1:15">
      <c r="A422" s="42"/>
      <c r="B422" s="42"/>
      <c r="C422" s="42"/>
      <c r="D422" s="42"/>
      <c r="L422" s="42"/>
      <c r="M422" s="42"/>
      <c r="N422" s="42"/>
      <c r="O422" s="42"/>
    </row>
    <row r="423" spans="1:15">
      <c r="A423" s="42"/>
      <c r="B423" s="42"/>
      <c r="C423" s="42"/>
      <c r="D423" s="42"/>
      <c r="L423" s="42"/>
      <c r="M423" s="42"/>
      <c r="N423" s="42"/>
      <c r="O423" s="42"/>
    </row>
    <row r="424" spans="1:15">
      <c r="A424" s="42"/>
      <c r="B424" s="42"/>
      <c r="C424" s="42"/>
      <c r="D424" s="42"/>
      <c r="L424" s="42"/>
      <c r="M424" s="42"/>
      <c r="N424" s="42"/>
      <c r="O424" s="42"/>
    </row>
    <row r="425" spans="1:15">
      <c r="A425" s="42"/>
      <c r="B425" s="42"/>
      <c r="C425" s="42"/>
      <c r="D425" s="42"/>
      <c r="L425" s="42"/>
      <c r="M425" s="42"/>
      <c r="N425" s="42"/>
      <c r="O425" s="42"/>
    </row>
    <row r="426" spans="1:15">
      <c r="A426" s="42"/>
      <c r="B426" s="42"/>
      <c r="C426" s="42"/>
      <c r="D426" s="42"/>
      <c r="L426" s="42"/>
      <c r="M426" s="42"/>
      <c r="N426" s="42"/>
      <c r="O426" s="42"/>
    </row>
    <row r="427" spans="1:15">
      <c r="A427" s="42"/>
      <c r="B427" s="42"/>
      <c r="C427" s="42"/>
      <c r="D427" s="42"/>
      <c r="L427" s="42"/>
      <c r="M427" s="42"/>
      <c r="N427" s="42"/>
      <c r="O427" s="42"/>
    </row>
    <row r="428" spans="1:15">
      <c r="A428" s="42"/>
      <c r="B428" s="42"/>
      <c r="C428" s="42"/>
      <c r="D428" s="42"/>
      <c r="L428" s="42"/>
      <c r="M428" s="42"/>
      <c r="N428" s="42"/>
      <c r="O428" s="42"/>
    </row>
    <row r="429" spans="1:15">
      <c r="A429" s="42"/>
      <c r="B429" s="42"/>
      <c r="C429" s="42"/>
      <c r="D429" s="42"/>
      <c r="L429" s="42"/>
      <c r="M429" s="42"/>
      <c r="N429" s="42"/>
      <c r="O429" s="42"/>
    </row>
    <row r="430" spans="1:15">
      <c r="A430" s="42"/>
      <c r="B430" s="42"/>
      <c r="C430" s="42"/>
      <c r="D430" s="42"/>
      <c r="L430" s="42"/>
      <c r="M430" s="42"/>
      <c r="N430" s="42"/>
      <c r="O430" s="42"/>
    </row>
    <row r="431" spans="1:15">
      <c r="A431" s="42"/>
      <c r="B431" s="42"/>
      <c r="C431" s="42"/>
      <c r="D431" s="42"/>
      <c r="L431" s="42"/>
      <c r="M431" s="42"/>
      <c r="N431" s="42"/>
      <c r="O431" s="42"/>
    </row>
    <row r="432" spans="1:15">
      <c r="A432" s="42"/>
      <c r="B432" s="42"/>
      <c r="C432" s="42"/>
      <c r="D432" s="42"/>
      <c r="L432" s="42"/>
      <c r="M432" s="42"/>
      <c r="N432" s="42"/>
      <c r="O432" s="42"/>
    </row>
    <row r="433" spans="1:15">
      <c r="A433" s="42"/>
      <c r="B433" s="42"/>
      <c r="C433" s="42"/>
      <c r="D433" s="42"/>
      <c r="L433" s="42"/>
      <c r="M433" s="42"/>
      <c r="N433" s="42"/>
      <c r="O433" s="42"/>
    </row>
    <row r="434" spans="1:15">
      <c r="A434" s="42"/>
      <c r="B434" s="42"/>
      <c r="C434" s="42"/>
      <c r="D434" s="42"/>
      <c r="L434" s="42"/>
      <c r="M434" s="42"/>
      <c r="N434" s="42"/>
      <c r="O434" s="42"/>
    </row>
    <row r="435" spans="1:15">
      <c r="A435" s="42"/>
      <c r="B435" s="42"/>
      <c r="C435" s="42"/>
      <c r="D435" s="42"/>
      <c r="L435" s="42"/>
      <c r="M435" s="42"/>
      <c r="N435" s="42"/>
      <c r="O435" s="42"/>
    </row>
    <row r="436" spans="1:15">
      <c r="A436" s="42"/>
      <c r="B436" s="42"/>
      <c r="C436" s="42"/>
      <c r="D436" s="42"/>
      <c r="L436" s="42"/>
      <c r="M436" s="42"/>
      <c r="N436" s="42"/>
      <c r="O436" s="42"/>
    </row>
    <row r="437" spans="1:15">
      <c r="A437" s="42"/>
      <c r="B437" s="42"/>
      <c r="C437" s="42"/>
      <c r="D437" s="42"/>
      <c r="L437" s="42"/>
      <c r="M437" s="42"/>
      <c r="N437" s="42"/>
      <c r="O437" s="42"/>
    </row>
    <row r="438" spans="1:15">
      <c r="A438" s="42"/>
      <c r="B438" s="42"/>
      <c r="C438" s="42"/>
      <c r="D438" s="42"/>
      <c r="L438" s="42"/>
      <c r="M438" s="42"/>
      <c r="N438" s="42"/>
      <c r="O438" s="42"/>
    </row>
    <row r="439" spans="1:15">
      <c r="A439" s="42"/>
      <c r="B439" s="42"/>
      <c r="C439" s="42"/>
      <c r="D439" s="42"/>
      <c r="L439" s="42"/>
      <c r="M439" s="42"/>
      <c r="N439" s="42"/>
      <c r="O439" s="42"/>
    </row>
    <row r="440" spans="1:15">
      <c r="A440" s="42"/>
      <c r="B440" s="42"/>
      <c r="C440" s="42"/>
      <c r="D440" s="42"/>
      <c r="L440" s="42"/>
      <c r="M440" s="42"/>
      <c r="N440" s="42"/>
      <c r="O440" s="42"/>
    </row>
    <row r="441" spans="1:15">
      <c r="A441" s="42"/>
      <c r="B441" s="42"/>
      <c r="C441" s="42"/>
      <c r="D441" s="42"/>
      <c r="L441" s="42"/>
      <c r="M441" s="42"/>
      <c r="N441" s="42"/>
      <c r="O441" s="42"/>
    </row>
    <row r="442" spans="1:15">
      <c r="A442" s="42"/>
      <c r="B442" s="42"/>
      <c r="C442" s="42"/>
      <c r="D442" s="42"/>
      <c r="L442" s="42"/>
      <c r="M442" s="42"/>
      <c r="N442" s="42"/>
      <c r="O442" s="42"/>
    </row>
    <row r="443" spans="1:15">
      <c r="A443" s="42"/>
      <c r="B443" s="42"/>
      <c r="C443" s="42"/>
      <c r="D443" s="42"/>
      <c r="L443" s="42"/>
      <c r="M443" s="42"/>
      <c r="N443" s="42"/>
      <c r="O443" s="42"/>
    </row>
    <row r="444" spans="1:15">
      <c r="A444" s="42"/>
      <c r="B444" s="42"/>
      <c r="C444" s="42"/>
      <c r="D444" s="42"/>
      <c r="L444" s="42"/>
      <c r="M444" s="42"/>
      <c r="N444" s="42"/>
      <c r="O444" s="42"/>
    </row>
    <row r="445" spans="1:15">
      <c r="A445" s="42"/>
      <c r="B445" s="42"/>
      <c r="C445" s="42"/>
      <c r="D445" s="42"/>
      <c r="L445" s="42"/>
      <c r="M445" s="42"/>
      <c r="N445" s="42"/>
      <c r="O445" s="42"/>
    </row>
    <row r="446" spans="1:15">
      <c r="A446" s="42"/>
      <c r="B446" s="42"/>
      <c r="C446" s="42"/>
      <c r="D446" s="42"/>
      <c r="L446" s="42"/>
      <c r="M446" s="42"/>
      <c r="N446" s="42"/>
      <c r="O446" s="42"/>
    </row>
    <row r="447" spans="1:15">
      <c r="A447" s="42"/>
      <c r="B447" s="42"/>
      <c r="C447" s="42"/>
      <c r="D447" s="42"/>
      <c r="L447" s="42"/>
      <c r="M447" s="42"/>
      <c r="N447" s="42"/>
      <c r="O447" s="42"/>
    </row>
    <row r="448" spans="1:15">
      <c r="A448" s="42"/>
      <c r="B448" s="42"/>
      <c r="C448" s="42"/>
      <c r="D448" s="42"/>
      <c r="L448" s="42"/>
      <c r="M448" s="42"/>
      <c r="N448" s="42"/>
      <c r="O448" s="42"/>
    </row>
    <row r="449" spans="1:15">
      <c r="A449" s="42"/>
      <c r="B449" s="42"/>
      <c r="C449" s="42"/>
      <c r="D449" s="42"/>
      <c r="L449" s="42"/>
      <c r="M449" s="42"/>
      <c r="N449" s="42"/>
      <c r="O449" s="42"/>
    </row>
    <row r="450" spans="1:15">
      <c r="A450" s="42"/>
      <c r="B450" s="42"/>
      <c r="C450" s="42"/>
      <c r="D450" s="42"/>
      <c r="L450" s="42"/>
      <c r="M450" s="42"/>
      <c r="N450" s="42"/>
      <c r="O450" s="42"/>
    </row>
    <row r="451" spans="1:15">
      <c r="A451" s="42"/>
      <c r="B451" s="42"/>
      <c r="C451" s="42"/>
      <c r="D451" s="42"/>
      <c r="L451" s="42"/>
      <c r="M451" s="42"/>
      <c r="N451" s="42"/>
      <c r="O451" s="42"/>
    </row>
    <row r="452" spans="1:15">
      <c r="A452" s="42"/>
      <c r="B452" s="42"/>
      <c r="C452" s="42"/>
      <c r="D452" s="42"/>
      <c r="L452" s="42"/>
      <c r="M452" s="42"/>
      <c r="N452" s="42"/>
      <c r="O452" s="42"/>
    </row>
    <row r="453" spans="1:15">
      <c r="A453" s="42"/>
      <c r="B453" s="42"/>
      <c r="C453" s="42"/>
      <c r="D453" s="42"/>
    </row>
    <row r="454" spans="1:15">
      <c r="A454" s="42"/>
      <c r="B454" s="42"/>
      <c r="C454" s="42"/>
      <c r="D454" s="42"/>
    </row>
    <row r="455" spans="1:15">
      <c r="A455" s="42"/>
      <c r="B455" s="42"/>
      <c r="C455" s="42"/>
      <c r="D455" s="42"/>
    </row>
    <row r="456" spans="1:15">
      <c r="A456" s="42"/>
      <c r="B456" s="42"/>
      <c r="C456" s="42"/>
      <c r="D456" s="42"/>
    </row>
    <row r="457" spans="1:15">
      <c r="A457" s="42"/>
      <c r="B457" s="42"/>
      <c r="C457" s="42"/>
      <c r="D457" s="42"/>
    </row>
    <row r="458" spans="1:15">
      <c r="A458" s="42"/>
      <c r="B458" s="42"/>
      <c r="C458" s="42"/>
      <c r="D458" s="42"/>
    </row>
    <row r="459" spans="1:15">
      <c r="A459" s="42"/>
      <c r="B459" s="42"/>
      <c r="C459" s="42"/>
      <c r="D459" s="42"/>
    </row>
    <row r="460" spans="1:15">
      <c r="A460" s="42"/>
      <c r="B460" s="42"/>
      <c r="C460" s="42"/>
      <c r="D460" s="42"/>
    </row>
    <row r="461" spans="1:15">
      <c r="A461" s="42"/>
      <c r="B461" s="42"/>
      <c r="C461" s="42"/>
      <c r="D461" s="42"/>
    </row>
    <row r="462" spans="1:15">
      <c r="A462" s="42"/>
      <c r="B462" s="42"/>
      <c r="C462" s="42"/>
      <c r="D462" s="42"/>
    </row>
    <row r="463" spans="1:15">
      <c r="A463" s="42"/>
      <c r="B463" s="42"/>
      <c r="C463" s="42"/>
      <c r="D463" s="42"/>
    </row>
    <row r="464" spans="1:15">
      <c r="A464" s="42"/>
      <c r="B464" s="42"/>
      <c r="C464" s="42"/>
      <c r="D464" s="42"/>
    </row>
    <row r="465" spans="1:4">
      <c r="A465" s="42"/>
      <c r="B465" s="42"/>
      <c r="C465" s="42"/>
      <c r="D465" s="42"/>
    </row>
    <row r="466" spans="1:4">
      <c r="A466" s="42"/>
      <c r="B466" s="42"/>
      <c r="C466" s="42"/>
      <c r="D466" s="42"/>
    </row>
    <row r="467" spans="1:4">
      <c r="A467" s="42"/>
      <c r="B467" s="42"/>
      <c r="C467" s="42"/>
      <c r="D467" s="42"/>
    </row>
    <row r="468" spans="1:4">
      <c r="A468" s="42"/>
      <c r="B468" s="42"/>
      <c r="C468" s="42"/>
      <c r="D468" s="42"/>
    </row>
    <row r="469" spans="1:4">
      <c r="A469" s="42"/>
      <c r="B469" s="42"/>
      <c r="C469" s="42"/>
      <c r="D469" s="42"/>
    </row>
    <row r="470" spans="1:4">
      <c r="A470" s="42"/>
      <c r="B470" s="42"/>
      <c r="C470" s="42"/>
      <c r="D470" s="42"/>
    </row>
    <row r="471" spans="1:4">
      <c r="A471" s="42"/>
      <c r="B471" s="42"/>
      <c r="C471" s="42"/>
      <c r="D471" s="42"/>
    </row>
    <row r="472" spans="1:4">
      <c r="A472" s="42"/>
      <c r="B472" s="42"/>
      <c r="C472" s="42"/>
      <c r="D472" s="42"/>
    </row>
    <row r="473" spans="1:4">
      <c r="A473" s="42"/>
      <c r="B473" s="42"/>
      <c r="C473" s="42"/>
      <c r="D473" s="42"/>
    </row>
    <row r="474" spans="1:4">
      <c r="A474" s="42"/>
      <c r="B474" s="42"/>
      <c r="C474" s="42"/>
      <c r="D474" s="42"/>
    </row>
    <row r="475" spans="1:4">
      <c r="A475" s="42"/>
      <c r="B475" s="42"/>
      <c r="C475" s="42"/>
      <c r="D475" s="42"/>
    </row>
    <row r="476" spans="1:4">
      <c r="A476" s="42"/>
      <c r="B476" s="42"/>
      <c r="C476" s="42"/>
      <c r="D476" s="42"/>
    </row>
    <row r="477" spans="1:4">
      <c r="A477" s="42"/>
      <c r="B477" s="42"/>
      <c r="C477" s="42"/>
      <c r="D477" s="42"/>
    </row>
    <row r="478" spans="1:4">
      <c r="A478" s="42"/>
      <c r="B478" s="42"/>
      <c r="C478" s="42"/>
      <c r="D478" s="42"/>
    </row>
    <row r="479" spans="1:4">
      <c r="A479" s="42"/>
      <c r="B479" s="42"/>
      <c r="C479" s="42"/>
      <c r="D479" s="42"/>
    </row>
    <row r="480" spans="1:4">
      <c r="A480" s="42"/>
      <c r="B480" s="42"/>
      <c r="C480" s="42"/>
      <c r="D480" s="42"/>
    </row>
    <row r="481" spans="1:4">
      <c r="A481" s="42"/>
      <c r="B481" s="42"/>
      <c r="C481" s="42"/>
      <c r="D481" s="42"/>
    </row>
    <row r="482" spans="1:4">
      <c r="A482" s="42"/>
      <c r="B482" s="42"/>
      <c r="C482" s="42"/>
      <c r="D482" s="42"/>
    </row>
    <row r="483" spans="1:4">
      <c r="A483" s="42"/>
      <c r="B483" s="42"/>
      <c r="C483" s="42"/>
      <c r="D483" s="42"/>
    </row>
    <row r="484" spans="1:4">
      <c r="A484" s="42"/>
      <c r="B484" s="42"/>
      <c r="C484" s="42"/>
      <c r="D484" s="42"/>
    </row>
    <row r="485" spans="1:4">
      <c r="A485" s="42"/>
      <c r="B485" s="42"/>
      <c r="C485" s="42"/>
      <c r="D485" s="42"/>
    </row>
    <row r="486" spans="1:4">
      <c r="A486" s="42"/>
      <c r="B486" s="42"/>
      <c r="C486" s="42"/>
      <c r="D486" s="42"/>
    </row>
    <row r="487" spans="1:4">
      <c r="A487" s="42"/>
      <c r="B487" s="42"/>
      <c r="C487" s="42"/>
      <c r="D487" s="42"/>
    </row>
    <row r="488" spans="1:4">
      <c r="A488" s="42"/>
      <c r="B488" s="42"/>
      <c r="C488" s="42"/>
      <c r="D488" s="42"/>
    </row>
    <row r="489" spans="1:4">
      <c r="A489" s="42"/>
      <c r="B489" s="42"/>
      <c r="C489" s="42"/>
      <c r="D489" s="42"/>
    </row>
    <row r="490" spans="1:4">
      <c r="A490" s="42"/>
      <c r="B490" s="42"/>
      <c r="C490" s="42"/>
      <c r="D490" s="42"/>
    </row>
    <row r="491" spans="1:4">
      <c r="A491" s="42"/>
      <c r="B491" s="42"/>
      <c r="C491" s="42"/>
      <c r="D491" s="42"/>
    </row>
    <row r="492" spans="1:4">
      <c r="A492" s="42"/>
      <c r="B492" s="42"/>
      <c r="C492" s="42"/>
      <c r="D492" s="42"/>
    </row>
    <row r="493" spans="1:4">
      <c r="A493" s="42"/>
      <c r="B493" s="42"/>
      <c r="C493" s="42"/>
      <c r="D493" s="42"/>
    </row>
    <row r="494" spans="1:4">
      <c r="A494" s="42"/>
      <c r="B494" s="42"/>
      <c r="C494" s="42"/>
      <c r="D494" s="42"/>
    </row>
    <row r="495" spans="1:4">
      <c r="A495" s="42"/>
      <c r="B495" s="42"/>
      <c r="C495" s="42"/>
      <c r="D495" s="42"/>
    </row>
    <row r="496" spans="1:4">
      <c r="A496" s="42"/>
      <c r="B496" s="42"/>
      <c r="C496" s="42"/>
      <c r="D496" s="42"/>
    </row>
    <row r="497" spans="1:4">
      <c r="A497" s="42"/>
      <c r="B497" s="42"/>
      <c r="C497" s="42"/>
      <c r="D497" s="42"/>
    </row>
    <row r="498" spans="1:4">
      <c r="A498" s="42"/>
      <c r="B498" s="42"/>
      <c r="C498" s="42"/>
      <c r="D498" s="42"/>
    </row>
    <row r="499" spans="1:4">
      <c r="A499" s="42"/>
      <c r="B499" s="42"/>
      <c r="C499" s="42"/>
      <c r="D499" s="42"/>
    </row>
    <row r="500" spans="1:4">
      <c r="A500" s="42"/>
      <c r="B500" s="42"/>
      <c r="C500" s="42"/>
      <c r="D500" s="42"/>
    </row>
    <row r="501" spans="1:4">
      <c r="A501" s="42"/>
      <c r="B501" s="42"/>
      <c r="C501" s="42"/>
      <c r="D501" s="42"/>
    </row>
    <row r="502" spans="1:4">
      <c r="A502" s="42"/>
      <c r="B502" s="42"/>
      <c r="C502" s="42"/>
      <c r="D502" s="42"/>
    </row>
    <row r="503" spans="1:4">
      <c r="A503" s="42"/>
      <c r="B503" s="42"/>
      <c r="C503" s="42"/>
      <c r="D503" s="42"/>
    </row>
    <row r="504" spans="1:4">
      <c r="A504" s="42"/>
      <c r="B504" s="42"/>
      <c r="C504" s="42"/>
      <c r="D504" s="42"/>
    </row>
    <row r="505" spans="1:4">
      <c r="A505" s="42"/>
      <c r="B505" s="42"/>
      <c r="C505" s="42"/>
      <c r="D505" s="42"/>
    </row>
    <row r="506" spans="1:4">
      <c r="A506" s="42"/>
      <c r="B506" s="42"/>
      <c r="C506" s="42"/>
      <c r="D506" s="42"/>
    </row>
    <row r="507" spans="1:4">
      <c r="A507" s="42"/>
      <c r="B507" s="42"/>
      <c r="C507" s="42"/>
      <c r="D507" s="42"/>
    </row>
    <row r="508" spans="1:4">
      <c r="A508" s="42"/>
      <c r="B508" s="42"/>
      <c r="C508" s="42"/>
      <c r="D508" s="42"/>
    </row>
    <row r="509" spans="1:4">
      <c r="A509" s="42"/>
      <c r="B509" s="42"/>
      <c r="C509" s="42"/>
      <c r="D509" s="42"/>
    </row>
    <row r="510" spans="1:4">
      <c r="A510" s="42"/>
      <c r="B510" s="42"/>
      <c r="C510" s="42"/>
      <c r="D510" s="42"/>
    </row>
    <row r="511" spans="1:4">
      <c r="A511" s="42"/>
      <c r="B511" s="42"/>
      <c r="C511" s="42"/>
      <c r="D511" s="42"/>
    </row>
    <row r="512" spans="1:4">
      <c r="A512" s="42"/>
      <c r="B512" s="42"/>
      <c r="C512" s="42"/>
      <c r="D512" s="42"/>
    </row>
    <row r="513" spans="1:4">
      <c r="A513" s="42"/>
      <c r="B513" s="42"/>
      <c r="C513" s="42"/>
      <c r="D513" s="42"/>
    </row>
    <row r="514" spans="1:4">
      <c r="A514" s="42"/>
      <c r="B514" s="42"/>
      <c r="C514" s="42"/>
      <c r="D514" s="42"/>
    </row>
    <row r="515" spans="1:4">
      <c r="A515" s="42"/>
      <c r="B515" s="42"/>
      <c r="C515" s="42"/>
      <c r="D515" s="42"/>
    </row>
    <row r="516" spans="1:4">
      <c r="A516" s="42"/>
      <c r="B516" s="42"/>
      <c r="C516" s="42"/>
      <c r="D516" s="42"/>
    </row>
    <row r="517" spans="1:4">
      <c r="A517" s="42"/>
      <c r="B517" s="42"/>
      <c r="C517" s="42"/>
      <c r="D517" s="42"/>
    </row>
    <row r="518" spans="1:4">
      <c r="A518" s="42"/>
      <c r="B518" s="42"/>
      <c r="C518" s="42"/>
      <c r="D518" s="42"/>
    </row>
    <row r="519" spans="1:4">
      <c r="A519" s="42"/>
      <c r="B519" s="42"/>
      <c r="C519" s="42"/>
      <c r="D519" s="42"/>
    </row>
    <row r="520" spans="1:4">
      <c r="A520" s="42"/>
      <c r="B520" s="42"/>
      <c r="C520" s="42"/>
      <c r="D520" s="42"/>
    </row>
    <row r="521" spans="1:4">
      <c r="A521" s="42"/>
      <c r="B521" s="42"/>
      <c r="C521" s="42"/>
      <c r="D521" s="42"/>
    </row>
    <row r="522" spans="1:4">
      <c r="A522" s="42"/>
      <c r="B522" s="42"/>
      <c r="C522" s="42"/>
      <c r="D522" s="42"/>
    </row>
    <row r="523" spans="1:4">
      <c r="A523" s="42"/>
      <c r="B523" s="42"/>
      <c r="C523" s="42"/>
      <c r="D523" s="42"/>
    </row>
    <row r="524" spans="1:4">
      <c r="A524" s="42"/>
      <c r="B524" s="42"/>
      <c r="C524" s="42"/>
      <c r="D524" s="42"/>
    </row>
    <row r="525" spans="1:4">
      <c r="A525" s="42"/>
      <c r="B525" s="42"/>
      <c r="C525" s="42"/>
      <c r="D525" s="42"/>
    </row>
    <row r="526" spans="1:4">
      <c r="A526" s="42"/>
      <c r="B526" s="42"/>
      <c r="C526" s="42"/>
      <c r="D526" s="42"/>
    </row>
    <row r="527" spans="1:4">
      <c r="A527" s="42"/>
      <c r="B527" s="42"/>
      <c r="C527" s="42"/>
      <c r="D527" s="42"/>
    </row>
    <row r="528" spans="1:4">
      <c r="A528" s="42"/>
      <c r="B528" s="42"/>
      <c r="C528" s="42"/>
      <c r="D528" s="42"/>
    </row>
    <row r="529" spans="1:4">
      <c r="A529" s="42"/>
      <c r="B529" s="42"/>
      <c r="C529" s="42"/>
      <c r="D529" s="42"/>
    </row>
    <row r="530" spans="1:4">
      <c r="A530" s="42"/>
      <c r="B530" s="42"/>
      <c r="C530" s="42"/>
      <c r="D530" s="42"/>
    </row>
    <row r="531" spans="1:4">
      <c r="A531" s="42"/>
      <c r="B531" s="42"/>
      <c r="C531" s="42"/>
      <c r="D531" s="42"/>
    </row>
    <row r="532" spans="1:4">
      <c r="A532" s="42"/>
      <c r="B532" s="42"/>
      <c r="C532" s="42"/>
      <c r="D532" s="42"/>
    </row>
    <row r="533" spans="1:4">
      <c r="A533" s="42"/>
      <c r="B533" s="42"/>
      <c r="C533" s="42"/>
      <c r="D533" s="42"/>
    </row>
    <row r="534" spans="1:4">
      <c r="A534" s="42"/>
      <c r="B534" s="42"/>
      <c r="C534" s="42"/>
      <c r="D534" s="42"/>
    </row>
    <row r="535" spans="1:4">
      <c r="A535" s="42"/>
      <c r="B535" s="42"/>
      <c r="C535" s="42"/>
      <c r="D535" s="42"/>
    </row>
    <row r="536" spans="1:4">
      <c r="A536" s="42"/>
      <c r="B536" s="42"/>
      <c r="C536" s="42"/>
      <c r="D536" s="42"/>
    </row>
    <row r="537" spans="1:4">
      <c r="A537" s="42"/>
      <c r="B537" s="42"/>
      <c r="C537" s="42"/>
      <c r="D537" s="42"/>
    </row>
    <row r="538" spans="1:4">
      <c r="A538" s="42"/>
      <c r="B538" s="42"/>
      <c r="C538" s="42"/>
      <c r="D538" s="42"/>
    </row>
    <row r="539" spans="1:4">
      <c r="A539" s="42"/>
      <c r="B539" s="42"/>
      <c r="C539" s="42"/>
      <c r="D539" s="42"/>
    </row>
    <row r="540" spans="1:4">
      <c r="A540" s="42"/>
      <c r="B540" s="42"/>
      <c r="C540" s="42"/>
      <c r="D540" s="42"/>
    </row>
    <row r="541" spans="1:4">
      <c r="A541" s="42"/>
      <c r="B541" s="42"/>
      <c r="C541" s="42"/>
      <c r="D541" s="42"/>
    </row>
    <row r="542" spans="1:4">
      <c r="A542" s="42"/>
      <c r="B542" s="42"/>
      <c r="C542" s="42"/>
      <c r="D542" s="42"/>
    </row>
    <row r="543" spans="1:4">
      <c r="A543" s="42"/>
      <c r="B543" s="42"/>
      <c r="C543" s="42"/>
      <c r="D543" s="42"/>
    </row>
    <row r="544" spans="1:4">
      <c r="A544" s="42"/>
      <c r="B544" s="42"/>
      <c r="C544" s="42"/>
      <c r="D544" s="42"/>
    </row>
    <row r="545" spans="1:4">
      <c r="A545" s="42"/>
      <c r="B545" s="42"/>
      <c r="C545" s="42"/>
      <c r="D545" s="42"/>
    </row>
    <row r="546" spans="1:4">
      <c r="A546" s="42"/>
      <c r="B546" s="42"/>
      <c r="C546" s="42"/>
      <c r="D546" s="42"/>
    </row>
    <row r="547" spans="1:4">
      <c r="A547" s="42"/>
      <c r="B547" s="42"/>
      <c r="C547" s="42"/>
      <c r="D547" s="42"/>
    </row>
    <row r="548" spans="1:4">
      <c r="A548" s="42"/>
      <c r="B548" s="42"/>
      <c r="C548" s="42"/>
      <c r="D548" s="42"/>
    </row>
    <row r="549" spans="1:4">
      <c r="A549" s="42"/>
      <c r="B549" s="42"/>
      <c r="C549" s="42"/>
      <c r="D549" s="42"/>
    </row>
    <row r="550" spans="1:4">
      <c r="A550" s="42"/>
      <c r="B550" s="42"/>
      <c r="C550" s="42"/>
      <c r="D550" s="42"/>
    </row>
    <row r="551" spans="1:4">
      <c r="A551" s="42"/>
      <c r="B551" s="42"/>
      <c r="C551" s="42"/>
      <c r="D551" s="42"/>
    </row>
    <row r="552" spans="1:4">
      <c r="A552" s="42"/>
      <c r="B552" s="42"/>
      <c r="C552" s="42"/>
      <c r="D552" s="42"/>
    </row>
    <row r="553" spans="1:4">
      <c r="A553" s="42"/>
      <c r="B553" s="42"/>
      <c r="C553" s="42"/>
      <c r="D553" s="42"/>
    </row>
    <row r="554" spans="1:4">
      <c r="A554" s="42"/>
      <c r="B554" s="42"/>
      <c r="C554" s="42"/>
      <c r="D554" s="42"/>
    </row>
    <row r="555" spans="1:4">
      <c r="A555" s="42"/>
      <c r="B555" s="42"/>
      <c r="C555" s="42"/>
      <c r="D555" s="42"/>
    </row>
    <row r="556" spans="1:4">
      <c r="A556" s="42"/>
      <c r="B556" s="42"/>
      <c r="C556" s="42"/>
      <c r="D556" s="42"/>
    </row>
    <row r="557" spans="1:4">
      <c r="A557" s="42"/>
      <c r="B557" s="42"/>
      <c r="C557" s="42"/>
      <c r="D557" s="42"/>
    </row>
    <row r="558" spans="1:4">
      <c r="A558" s="42"/>
      <c r="B558" s="42"/>
      <c r="C558" s="42"/>
      <c r="D558" s="42"/>
    </row>
    <row r="559" spans="1:4">
      <c r="A559" s="42"/>
      <c r="B559" s="42"/>
      <c r="C559" s="42"/>
      <c r="D559" s="42"/>
    </row>
    <row r="560" spans="1:4">
      <c r="A560" s="42"/>
      <c r="B560" s="42"/>
      <c r="C560" s="42"/>
      <c r="D560" s="42"/>
    </row>
    <row r="561" spans="1:4">
      <c r="A561" s="42"/>
      <c r="B561" s="42"/>
      <c r="C561" s="42"/>
      <c r="D561" s="42"/>
    </row>
    <row r="562" spans="1:4">
      <c r="A562" s="42"/>
      <c r="B562" s="42"/>
      <c r="C562" s="42"/>
      <c r="D562" s="42"/>
    </row>
    <row r="563" spans="1:4">
      <c r="A563" s="42"/>
      <c r="B563" s="42"/>
      <c r="C563" s="42"/>
      <c r="D563" s="42"/>
    </row>
    <row r="564" spans="1:4">
      <c r="A564" s="42"/>
      <c r="B564" s="42"/>
      <c r="C564" s="42"/>
      <c r="D564" s="42"/>
    </row>
    <row r="565" spans="1:4">
      <c r="A565" s="42"/>
      <c r="B565" s="42"/>
      <c r="C565" s="42"/>
      <c r="D565" s="42"/>
    </row>
    <row r="566" spans="1:4">
      <c r="A566" s="42"/>
      <c r="B566" s="42"/>
      <c r="C566" s="42"/>
      <c r="D566" s="42"/>
    </row>
    <row r="567" spans="1:4">
      <c r="A567" s="42"/>
      <c r="B567" s="42"/>
      <c r="C567" s="42"/>
      <c r="D567" s="42"/>
    </row>
    <row r="568" spans="1:4">
      <c r="A568" s="42"/>
      <c r="B568" s="42"/>
      <c r="C568" s="42"/>
      <c r="D568" s="42"/>
    </row>
    <row r="569" spans="1:4">
      <c r="A569" s="42"/>
      <c r="B569" s="42"/>
      <c r="C569" s="42"/>
      <c r="D569" s="42"/>
    </row>
    <row r="570" spans="1:4">
      <c r="A570" s="42"/>
      <c r="B570" s="42"/>
      <c r="C570" s="42"/>
      <c r="D570" s="42"/>
    </row>
    <row r="571" spans="1:4">
      <c r="A571" s="42"/>
      <c r="B571" s="42"/>
      <c r="C571" s="42"/>
      <c r="D571" s="42"/>
    </row>
    <row r="572" spans="1:4">
      <c r="A572" s="42"/>
      <c r="B572" s="42"/>
      <c r="C572" s="42"/>
      <c r="D572" s="42"/>
    </row>
    <row r="573" spans="1:4">
      <c r="A573" s="42"/>
      <c r="B573" s="42"/>
      <c r="C573" s="42"/>
      <c r="D573" s="42"/>
    </row>
    <row r="574" spans="1:4">
      <c r="A574" s="42"/>
      <c r="B574" s="42"/>
      <c r="C574" s="42"/>
      <c r="D574" s="42"/>
    </row>
    <row r="575" spans="1:4">
      <c r="A575" s="42"/>
      <c r="B575" s="42"/>
      <c r="C575" s="42"/>
      <c r="D575" s="42"/>
    </row>
    <row r="576" spans="1:4">
      <c r="A576" s="42"/>
      <c r="B576" s="42"/>
      <c r="C576" s="42"/>
      <c r="D576" s="42"/>
    </row>
    <row r="577" spans="1:4">
      <c r="A577" s="42"/>
      <c r="B577" s="42"/>
      <c r="C577" s="42"/>
      <c r="D577" s="42"/>
    </row>
    <row r="578" spans="1:4">
      <c r="A578" s="42"/>
      <c r="B578" s="42"/>
      <c r="C578" s="42"/>
      <c r="D578" s="42"/>
    </row>
    <row r="579" spans="1:4">
      <c r="A579" s="42"/>
      <c r="B579" s="42"/>
      <c r="C579" s="42"/>
      <c r="D579" s="42"/>
    </row>
    <row r="580" spans="1:4">
      <c r="A580" s="42"/>
      <c r="B580" s="42"/>
      <c r="C580" s="42"/>
      <c r="D580" s="42"/>
    </row>
    <row r="581" spans="1:4">
      <c r="A581" s="42"/>
      <c r="B581" s="42"/>
      <c r="C581" s="42"/>
      <c r="D581" s="42"/>
    </row>
    <row r="582" spans="1:4">
      <c r="A582" s="42"/>
      <c r="B582" s="42"/>
      <c r="C582" s="42"/>
      <c r="D582" s="42"/>
    </row>
    <row r="583" spans="1:4">
      <c r="A583" s="42"/>
      <c r="B583" s="42"/>
      <c r="C583" s="42"/>
      <c r="D583" s="42"/>
    </row>
    <row r="584" spans="1:4">
      <c r="A584" s="42"/>
      <c r="B584" s="42"/>
      <c r="C584" s="42"/>
      <c r="D584" s="42"/>
    </row>
    <row r="585" spans="1:4">
      <c r="A585" s="42"/>
      <c r="B585" s="42"/>
      <c r="C585" s="42"/>
      <c r="D585" s="42"/>
    </row>
    <row r="586" spans="1:4">
      <c r="A586" s="42"/>
      <c r="B586" s="42"/>
      <c r="C586" s="42"/>
      <c r="D586" s="42"/>
    </row>
    <row r="587" spans="1:4">
      <c r="A587" s="42"/>
      <c r="B587" s="42"/>
      <c r="C587" s="42"/>
      <c r="D587" s="42"/>
    </row>
    <row r="588" spans="1:4">
      <c r="A588" s="42"/>
      <c r="B588" s="42"/>
      <c r="C588" s="42"/>
      <c r="D588" s="42"/>
    </row>
    <row r="589" spans="1:4">
      <c r="A589" s="42"/>
      <c r="B589" s="42"/>
      <c r="C589" s="42"/>
      <c r="D589" s="42"/>
    </row>
    <row r="590" spans="1:4">
      <c r="A590" s="42"/>
      <c r="B590" s="42"/>
      <c r="C590" s="42"/>
      <c r="D590" s="42"/>
    </row>
    <row r="591" spans="1:4">
      <c r="A591" s="42"/>
      <c r="B591" s="42"/>
      <c r="C591" s="42"/>
      <c r="D591" s="42"/>
    </row>
    <row r="592" spans="1:4">
      <c r="A592" s="42"/>
      <c r="B592" s="42"/>
      <c r="C592" s="42"/>
      <c r="D592" s="42"/>
    </row>
    <row r="593" spans="1:4">
      <c r="A593" s="42"/>
      <c r="B593" s="42"/>
      <c r="C593" s="42"/>
      <c r="D593" s="42"/>
    </row>
    <row r="594" spans="1:4">
      <c r="A594" s="42"/>
      <c r="B594" s="42"/>
      <c r="C594" s="42"/>
      <c r="D594" s="42"/>
    </row>
    <row r="595" spans="1:4">
      <c r="A595" s="42"/>
      <c r="B595" s="42"/>
      <c r="C595" s="42"/>
      <c r="D595" s="42"/>
    </row>
    <row r="596" spans="1:4">
      <c r="A596" s="42"/>
      <c r="B596" s="42"/>
      <c r="C596" s="42"/>
      <c r="D596" s="42"/>
    </row>
    <row r="597" spans="1:4">
      <c r="A597" s="42"/>
      <c r="B597" s="42"/>
      <c r="C597" s="42"/>
      <c r="D597" s="42"/>
    </row>
    <row r="598" spans="1:4">
      <c r="A598" s="42"/>
      <c r="B598" s="42"/>
      <c r="C598" s="42"/>
      <c r="D598" s="42"/>
    </row>
    <row r="599" spans="1:4">
      <c r="A599" s="42"/>
      <c r="B599" s="42"/>
      <c r="C599" s="42"/>
      <c r="D599" s="42"/>
    </row>
    <row r="600" spans="1:4">
      <c r="A600" s="42"/>
      <c r="B600" s="42"/>
      <c r="C600" s="42"/>
      <c r="D600" s="42"/>
    </row>
    <row r="601" spans="1:4">
      <c r="A601" s="42"/>
      <c r="B601" s="42"/>
      <c r="C601" s="42"/>
      <c r="D601" s="42"/>
    </row>
    <row r="602" spans="1:4">
      <c r="A602" s="42"/>
      <c r="B602" s="42"/>
      <c r="C602" s="42"/>
      <c r="D602" s="42"/>
    </row>
    <row r="603" spans="1:4">
      <c r="A603" s="42"/>
      <c r="B603" s="42"/>
      <c r="C603" s="42"/>
      <c r="D603" s="42"/>
    </row>
    <row r="604" spans="1:4">
      <c r="A604" s="42"/>
      <c r="B604" s="42"/>
      <c r="C604" s="42"/>
      <c r="D604" s="42"/>
    </row>
    <row r="605" spans="1:4">
      <c r="A605" s="42"/>
      <c r="B605" s="42"/>
      <c r="C605" s="42"/>
      <c r="D605" s="42"/>
    </row>
    <row r="606" spans="1:4">
      <c r="A606" s="42"/>
      <c r="B606" s="42"/>
      <c r="C606" s="42"/>
      <c r="D606" s="42"/>
    </row>
    <row r="607" spans="1:4">
      <c r="A607" s="42"/>
      <c r="B607" s="42"/>
      <c r="C607" s="42"/>
      <c r="D607" s="42"/>
    </row>
    <row r="608" spans="1:4">
      <c r="A608" s="42"/>
      <c r="B608" s="42"/>
      <c r="C608" s="42"/>
      <c r="D608" s="42"/>
    </row>
    <row r="609" spans="1:4">
      <c r="A609" s="42"/>
      <c r="B609" s="42"/>
      <c r="C609" s="42"/>
      <c r="D609" s="42"/>
    </row>
    <row r="610" spans="1:4">
      <c r="A610" s="42"/>
      <c r="B610" s="42"/>
      <c r="C610" s="42"/>
      <c r="D610" s="42"/>
    </row>
    <row r="611" spans="1:4">
      <c r="A611" s="42"/>
      <c r="B611" s="42"/>
      <c r="C611" s="42"/>
      <c r="D611" s="42"/>
    </row>
    <row r="612" spans="1:4">
      <c r="A612" s="42"/>
      <c r="B612" s="42"/>
      <c r="C612" s="42"/>
      <c r="D612" s="42"/>
    </row>
    <row r="613" spans="1:4">
      <c r="A613" s="42"/>
      <c r="B613" s="42"/>
      <c r="C613" s="42"/>
      <c r="D613" s="42"/>
    </row>
    <row r="614" spans="1:4">
      <c r="A614" s="42"/>
      <c r="B614" s="42"/>
      <c r="C614" s="42"/>
      <c r="D614" s="42"/>
    </row>
    <row r="615" spans="1:4">
      <c r="A615" s="42"/>
      <c r="B615" s="42"/>
      <c r="C615" s="42"/>
      <c r="D615" s="42"/>
    </row>
    <row r="616" spans="1:4">
      <c r="A616" s="42"/>
      <c r="B616" s="42"/>
      <c r="C616" s="42"/>
      <c r="D616" s="42"/>
    </row>
    <row r="617" spans="1:4">
      <c r="A617" s="42"/>
      <c r="B617" s="42"/>
      <c r="C617" s="42"/>
      <c r="D617" s="42"/>
    </row>
    <row r="618" spans="1:4">
      <c r="A618" s="42"/>
      <c r="B618" s="42"/>
      <c r="C618" s="42"/>
      <c r="D618" s="42"/>
    </row>
    <row r="619" spans="1:4">
      <c r="A619" s="42"/>
      <c r="B619" s="42"/>
      <c r="C619" s="42"/>
      <c r="D619" s="42"/>
    </row>
    <row r="620" spans="1:4">
      <c r="A620" s="42"/>
      <c r="B620" s="42"/>
      <c r="C620" s="42"/>
      <c r="D620" s="42"/>
    </row>
    <row r="621" spans="1:4">
      <c r="A621" s="42"/>
      <c r="B621" s="42"/>
      <c r="C621" s="42"/>
      <c r="D621" s="42"/>
    </row>
    <row r="622" spans="1:4">
      <c r="A622" s="42"/>
      <c r="B622" s="42"/>
      <c r="C622" s="42"/>
      <c r="D622" s="42"/>
    </row>
    <row r="623" spans="1:4">
      <c r="A623" s="42"/>
      <c r="B623" s="42"/>
      <c r="C623" s="42"/>
      <c r="D623" s="42"/>
    </row>
    <row r="624" spans="1:4">
      <c r="A624" s="42"/>
      <c r="B624" s="42"/>
      <c r="C624" s="42"/>
      <c r="D624" s="42"/>
    </row>
    <row r="625" spans="1:4">
      <c r="A625" s="42"/>
      <c r="B625" s="42"/>
      <c r="C625" s="42"/>
      <c r="D625" s="42"/>
    </row>
    <row r="626" spans="1:4">
      <c r="A626" s="42"/>
      <c r="B626" s="42"/>
      <c r="C626" s="42"/>
      <c r="D626" s="42"/>
    </row>
    <row r="627" spans="1:4">
      <c r="A627" s="42"/>
      <c r="B627" s="42"/>
      <c r="C627" s="42"/>
      <c r="D627" s="42"/>
    </row>
    <row r="628" spans="1:4">
      <c r="A628" s="42"/>
      <c r="B628" s="42"/>
      <c r="C628" s="42"/>
      <c r="D628" s="42"/>
    </row>
    <row r="629" spans="1:4">
      <c r="A629" s="42"/>
      <c r="B629" s="42"/>
      <c r="C629" s="42"/>
      <c r="D629" s="42"/>
    </row>
    <row r="630" spans="1:4">
      <c r="A630" s="42"/>
      <c r="B630" s="42"/>
      <c r="C630" s="42"/>
      <c r="D630" s="42"/>
    </row>
    <row r="631" spans="1:4">
      <c r="A631" s="42"/>
      <c r="B631" s="42"/>
      <c r="C631" s="42"/>
      <c r="D631" s="42"/>
    </row>
    <row r="632" spans="1:4">
      <c r="A632" s="42"/>
      <c r="B632" s="42"/>
      <c r="C632" s="42"/>
      <c r="D632" s="42"/>
    </row>
    <row r="633" spans="1:4">
      <c r="A633" s="42"/>
      <c r="B633" s="42"/>
      <c r="C633" s="42"/>
      <c r="D633" s="42"/>
    </row>
    <row r="634" spans="1:4">
      <c r="A634" s="42"/>
      <c r="B634" s="42"/>
      <c r="C634" s="42"/>
      <c r="D634" s="42"/>
    </row>
    <row r="635" spans="1:4">
      <c r="A635" s="42"/>
      <c r="B635" s="42"/>
      <c r="C635" s="42"/>
      <c r="D635" s="42"/>
    </row>
    <row r="636" spans="1:4">
      <c r="A636" s="42"/>
      <c r="B636" s="42"/>
      <c r="C636" s="42"/>
      <c r="D636" s="42"/>
    </row>
    <row r="637" spans="1:4">
      <c r="A637" s="42"/>
      <c r="B637" s="42"/>
      <c r="C637" s="42"/>
      <c r="D637" s="42"/>
    </row>
    <row r="638" spans="1:4">
      <c r="A638" s="42"/>
      <c r="B638" s="42"/>
      <c r="C638" s="42"/>
      <c r="D638" s="42"/>
    </row>
    <row r="639" spans="1:4">
      <c r="A639" s="42"/>
      <c r="B639" s="42"/>
      <c r="C639" s="42"/>
      <c r="D639" s="42"/>
    </row>
    <row r="640" spans="1:4">
      <c r="A640" s="42"/>
      <c r="B640" s="42"/>
      <c r="C640" s="42"/>
      <c r="D640" s="42"/>
    </row>
    <row r="641" spans="1:4">
      <c r="A641" s="42"/>
      <c r="B641" s="42"/>
      <c r="C641" s="42"/>
      <c r="D641" s="42"/>
    </row>
    <row r="642" spans="1:4">
      <c r="A642" s="42"/>
      <c r="B642" s="42"/>
      <c r="C642" s="42"/>
      <c r="D642" s="42"/>
    </row>
    <row r="643" spans="1:4">
      <c r="A643" s="42"/>
      <c r="B643" s="42"/>
      <c r="C643" s="42"/>
      <c r="D643" s="42"/>
    </row>
    <row r="644" spans="1:4">
      <c r="A644" s="42"/>
      <c r="B644" s="42"/>
      <c r="C644" s="42"/>
      <c r="D644" s="42"/>
    </row>
    <row r="645" spans="1:4">
      <c r="A645" s="42"/>
      <c r="B645" s="42"/>
      <c r="C645" s="42"/>
      <c r="D645" s="42"/>
    </row>
    <row r="646" spans="1:4">
      <c r="A646" s="42"/>
      <c r="B646" s="42"/>
      <c r="C646" s="42"/>
      <c r="D646" s="42"/>
    </row>
    <row r="647" spans="1:4">
      <c r="A647" s="42"/>
      <c r="B647" s="42"/>
      <c r="C647" s="42"/>
      <c r="D647" s="42"/>
    </row>
    <row r="648" spans="1:4">
      <c r="A648" s="42"/>
      <c r="B648" s="42"/>
      <c r="C648" s="42"/>
      <c r="D648" s="42"/>
    </row>
    <row r="649" spans="1:4">
      <c r="A649" s="42"/>
      <c r="B649" s="42"/>
      <c r="C649" s="42"/>
      <c r="D649" s="42"/>
    </row>
    <row r="650" spans="1:4">
      <c r="A650" s="42"/>
      <c r="B650" s="42"/>
      <c r="C650" s="42"/>
      <c r="D650" s="42"/>
    </row>
    <row r="651" spans="1:4">
      <c r="A651" s="42"/>
      <c r="B651" s="42"/>
      <c r="C651" s="42"/>
      <c r="D651" s="42"/>
    </row>
    <row r="652" spans="1:4">
      <c r="A652" s="42"/>
      <c r="B652" s="42"/>
      <c r="C652" s="42"/>
      <c r="D652" s="42"/>
    </row>
    <row r="653" spans="1:4">
      <c r="A653" s="42"/>
      <c r="B653" s="42"/>
      <c r="C653" s="42"/>
      <c r="D653" s="42"/>
    </row>
    <row r="654" spans="1:4">
      <c r="A654" s="42"/>
      <c r="B654" s="42"/>
      <c r="C654" s="42"/>
      <c r="D654" s="42"/>
    </row>
    <row r="655" spans="1:4">
      <c r="A655" s="42"/>
      <c r="B655" s="42"/>
      <c r="C655" s="42"/>
      <c r="D655" s="42"/>
    </row>
    <row r="656" spans="1:4">
      <c r="A656" s="42"/>
      <c r="B656" s="42"/>
      <c r="C656" s="42"/>
      <c r="D656" s="42"/>
    </row>
    <row r="657" spans="1:4">
      <c r="A657" s="42"/>
      <c r="B657" s="42"/>
      <c r="C657" s="42"/>
      <c r="D657" s="42"/>
    </row>
    <row r="658" spans="1:4">
      <c r="A658" s="42"/>
      <c r="B658" s="42"/>
      <c r="C658" s="42"/>
      <c r="D658" s="42"/>
    </row>
    <row r="659" spans="1:4">
      <c r="A659" s="42"/>
      <c r="B659" s="42"/>
      <c r="C659" s="42"/>
      <c r="D659" s="42"/>
    </row>
    <row r="660" spans="1:4">
      <c r="A660" s="42"/>
      <c r="B660" s="42"/>
      <c r="C660" s="42"/>
      <c r="D660" s="42"/>
    </row>
    <row r="661" spans="1:4">
      <c r="A661" s="42"/>
      <c r="B661" s="42"/>
      <c r="C661" s="42"/>
      <c r="D661" s="42"/>
    </row>
    <row r="662" spans="1:4">
      <c r="A662" s="42"/>
      <c r="B662" s="42"/>
      <c r="C662" s="42"/>
      <c r="D662" s="42"/>
    </row>
    <row r="663" spans="1:4">
      <c r="A663" s="42"/>
      <c r="B663" s="42"/>
      <c r="C663" s="42"/>
      <c r="D663" s="42"/>
    </row>
    <row r="664" spans="1:4">
      <c r="A664" s="42"/>
      <c r="B664" s="42"/>
      <c r="C664" s="42"/>
      <c r="D664" s="42"/>
    </row>
    <row r="665" spans="1:4">
      <c r="A665" s="42"/>
      <c r="B665" s="42"/>
      <c r="C665" s="42"/>
      <c r="D665" s="42"/>
    </row>
    <row r="666" spans="1:4">
      <c r="A666" s="42"/>
      <c r="B666" s="42"/>
      <c r="C666" s="42"/>
      <c r="D666" s="42"/>
    </row>
    <row r="667" spans="1:4">
      <c r="A667" s="42"/>
      <c r="B667" s="42"/>
      <c r="C667" s="42"/>
      <c r="D667" s="42"/>
    </row>
    <row r="668" spans="1:4">
      <c r="A668" s="42"/>
      <c r="B668" s="42"/>
      <c r="C668" s="42"/>
      <c r="D668" s="42"/>
    </row>
    <row r="669" spans="1:4">
      <c r="A669" s="42"/>
      <c r="B669" s="42"/>
      <c r="C669" s="42"/>
      <c r="D669" s="42"/>
    </row>
    <row r="670" spans="1:4">
      <c r="A670" s="42"/>
      <c r="B670" s="42"/>
      <c r="C670" s="42"/>
      <c r="D670" s="42"/>
    </row>
    <row r="671" spans="1:4">
      <c r="A671" s="42"/>
      <c r="B671" s="42"/>
      <c r="C671" s="42"/>
      <c r="D671" s="42"/>
    </row>
    <row r="672" spans="1:4">
      <c r="A672" s="42"/>
      <c r="B672" s="42"/>
      <c r="C672" s="42"/>
      <c r="D672" s="42"/>
    </row>
    <row r="673" spans="1:4">
      <c r="A673" s="42"/>
      <c r="B673" s="42"/>
      <c r="C673" s="42"/>
      <c r="D673" s="42"/>
    </row>
    <row r="674" spans="1:4">
      <c r="A674" s="42"/>
      <c r="B674" s="42"/>
      <c r="C674" s="42"/>
      <c r="D674" s="42"/>
    </row>
    <row r="675" spans="1:4">
      <c r="A675" s="42"/>
      <c r="B675" s="42"/>
      <c r="C675" s="42"/>
      <c r="D675" s="42"/>
    </row>
    <row r="676" spans="1:4">
      <c r="A676" s="42"/>
      <c r="B676" s="42"/>
      <c r="C676" s="42"/>
      <c r="D676" s="42"/>
    </row>
    <row r="677" spans="1:4">
      <c r="A677" s="42"/>
      <c r="B677" s="42"/>
      <c r="C677" s="42"/>
      <c r="D677" s="42"/>
    </row>
    <row r="678" spans="1:4">
      <c r="A678" s="42"/>
      <c r="B678" s="42"/>
      <c r="C678" s="42"/>
      <c r="D678" s="42"/>
    </row>
    <row r="679" spans="1:4">
      <c r="A679" s="42"/>
      <c r="B679" s="42"/>
      <c r="C679" s="42"/>
      <c r="D679" s="42"/>
    </row>
    <row r="680" spans="1:4">
      <c r="A680" s="42"/>
      <c r="B680" s="42"/>
      <c r="C680" s="42"/>
      <c r="D680" s="42"/>
    </row>
    <row r="681" spans="1:4">
      <c r="A681" s="42"/>
      <c r="B681" s="42"/>
      <c r="C681" s="42"/>
      <c r="D681" s="42"/>
    </row>
    <row r="682" spans="1:4">
      <c r="A682" s="42"/>
      <c r="B682" s="42"/>
      <c r="C682" s="42"/>
      <c r="D682" s="42"/>
    </row>
    <row r="683" spans="1:4">
      <c r="A683" s="42"/>
      <c r="B683" s="42"/>
      <c r="C683" s="42"/>
      <c r="D683" s="42"/>
    </row>
    <row r="684" spans="1:4">
      <c r="A684" s="42"/>
      <c r="B684" s="42"/>
      <c r="C684" s="42"/>
      <c r="D684" s="42"/>
    </row>
    <row r="685" spans="1:4">
      <c r="A685" s="42"/>
      <c r="B685" s="42"/>
      <c r="C685" s="42"/>
      <c r="D685" s="42"/>
    </row>
    <row r="686" spans="1:4">
      <c r="A686" s="42"/>
      <c r="B686" s="42"/>
      <c r="C686" s="42"/>
      <c r="D686" s="42"/>
    </row>
    <row r="687" spans="1:4">
      <c r="A687" s="42"/>
      <c r="B687" s="42"/>
      <c r="C687" s="42"/>
      <c r="D687" s="42"/>
    </row>
    <row r="688" spans="1:4">
      <c r="A688" s="42"/>
      <c r="B688" s="42"/>
      <c r="C688" s="42"/>
      <c r="D688" s="42"/>
    </row>
    <row r="689" spans="1:4">
      <c r="A689" s="42"/>
      <c r="B689" s="42"/>
      <c r="C689" s="42"/>
      <c r="D689" s="42"/>
    </row>
    <row r="690" spans="1:4">
      <c r="A690" s="42"/>
      <c r="B690" s="42"/>
      <c r="C690" s="42"/>
      <c r="D690" s="42"/>
    </row>
    <row r="691" spans="1:4">
      <c r="A691" s="42"/>
      <c r="B691" s="42"/>
      <c r="C691" s="42"/>
      <c r="D691" s="42"/>
    </row>
    <row r="692" spans="1:4">
      <c r="A692" s="42"/>
      <c r="B692" s="42"/>
      <c r="C692" s="42"/>
      <c r="D692" s="42"/>
    </row>
    <row r="693" spans="1:4">
      <c r="A693" s="42"/>
      <c r="B693" s="42"/>
      <c r="C693" s="42"/>
      <c r="D693" s="42"/>
    </row>
    <row r="694" spans="1:4">
      <c r="A694" s="42"/>
      <c r="B694" s="42"/>
      <c r="C694" s="42"/>
      <c r="D694" s="42"/>
    </row>
    <row r="695" spans="1:4">
      <c r="A695" s="42"/>
      <c r="B695" s="42"/>
      <c r="C695" s="42"/>
      <c r="D695" s="42"/>
    </row>
    <row r="696" spans="1:4">
      <c r="A696" s="42"/>
      <c r="B696" s="42"/>
      <c r="C696" s="42"/>
      <c r="D696" s="42"/>
    </row>
    <row r="697" spans="1:4">
      <c r="A697" s="42"/>
      <c r="B697" s="42"/>
      <c r="C697" s="42"/>
      <c r="D697" s="42"/>
    </row>
    <row r="698" spans="1:4">
      <c r="A698" s="42"/>
      <c r="B698" s="42"/>
      <c r="C698" s="42"/>
      <c r="D698" s="42"/>
    </row>
    <row r="699" spans="1:4">
      <c r="A699" s="42"/>
      <c r="B699" s="42"/>
      <c r="C699" s="42"/>
      <c r="D699" s="42"/>
    </row>
    <row r="700" spans="1:4">
      <c r="A700" s="42"/>
      <c r="B700" s="42"/>
      <c r="C700" s="42"/>
      <c r="D700" s="42"/>
    </row>
    <row r="701" spans="1:4">
      <c r="A701" s="42"/>
      <c r="B701" s="42"/>
      <c r="C701" s="42"/>
      <c r="D701" s="42"/>
    </row>
    <row r="702" spans="1:4">
      <c r="A702" s="42"/>
      <c r="B702" s="42"/>
      <c r="C702" s="42"/>
      <c r="D702" s="42"/>
    </row>
    <row r="703" spans="1:4">
      <c r="A703" s="42"/>
      <c r="B703" s="42"/>
      <c r="C703" s="42"/>
      <c r="D703" s="42"/>
    </row>
    <row r="704" spans="1:4">
      <c r="A704" s="42"/>
      <c r="B704" s="42"/>
      <c r="C704" s="42"/>
      <c r="D704" s="42"/>
    </row>
    <row r="705" spans="1:4">
      <c r="A705" s="42"/>
      <c r="B705" s="42"/>
      <c r="C705" s="42"/>
      <c r="D705" s="42"/>
    </row>
    <row r="706" spans="1:4">
      <c r="A706" s="42"/>
      <c r="B706" s="42"/>
      <c r="C706" s="42"/>
      <c r="D706" s="42"/>
    </row>
    <row r="707" spans="1:4">
      <c r="A707" s="42"/>
      <c r="B707" s="42"/>
      <c r="C707" s="42"/>
      <c r="D707" s="42"/>
    </row>
    <row r="708" spans="1:4">
      <c r="A708" s="42"/>
      <c r="B708" s="42"/>
      <c r="C708" s="42"/>
      <c r="D708" s="42"/>
    </row>
    <row r="709" spans="1:4">
      <c r="A709" s="42"/>
      <c r="B709" s="42"/>
      <c r="C709" s="42"/>
      <c r="D709" s="42"/>
    </row>
    <row r="710" spans="1:4">
      <c r="A710" s="42"/>
      <c r="B710" s="42"/>
      <c r="C710" s="42"/>
      <c r="D710" s="42"/>
    </row>
    <row r="711" spans="1:4">
      <c r="A711" s="42"/>
      <c r="B711" s="42"/>
      <c r="C711" s="42"/>
      <c r="D711" s="42"/>
    </row>
    <row r="712" spans="1:4">
      <c r="A712" s="42"/>
      <c r="B712" s="42"/>
      <c r="C712" s="42"/>
      <c r="D712" s="42"/>
    </row>
    <row r="713" spans="1:4">
      <c r="A713" s="42"/>
      <c r="B713" s="42"/>
      <c r="C713" s="42"/>
      <c r="D713" s="42"/>
    </row>
    <row r="714" spans="1:4">
      <c r="A714" s="42"/>
      <c r="B714" s="42"/>
      <c r="C714" s="42"/>
      <c r="D714" s="42"/>
    </row>
    <row r="715" spans="1:4">
      <c r="A715" s="42"/>
      <c r="B715" s="42"/>
      <c r="C715" s="42"/>
      <c r="D715" s="42"/>
    </row>
    <row r="716" spans="1:4">
      <c r="A716" s="42"/>
      <c r="B716" s="42"/>
      <c r="C716" s="42"/>
      <c r="D716" s="42"/>
    </row>
    <row r="717" spans="1:4">
      <c r="A717" s="42"/>
      <c r="B717" s="42"/>
      <c r="C717" s="42"/>
      <c r="D717" s="42"/>
    </row>
    <row r="718" spans="1:4">
      <c r="A718" s="42"/>
      <c r="B718" s="42"/>
      <c r="C718" s="42"/>
      <c r="D718" s="42"/>
    </row>
    <row r="719" spans="1:4">
      <c r="A719" s="42"/>
      <c r="B719" s="42"/>
      <c r="C719" s="42"/>
      <c r="D719" s="42"/>
    </row>
    <row r="720" spans="1:4">
      <c r="A720" s="42"/>
      <c r="B720" s="42"/>
      <c r="C720" s="42"/>
      <c r="D720" s="42"/>
    </row>
    <row r="721" spans="1:4">
      <c r="A721" s="42"/>
      <c r="B721" s="42"/>
      <c r="C721" s="42"/>
      <c r="D721" s="42"/>
    </row>
    <row r="722" spans="1:4">
      <c r="A722" s="42"/>
      <c r="B722" s="42"/>
      <c r="C722" s="42"/>
      <c r="D722" s="42"/>
    </row>
    <row r="723" spans="1:4">
      <c r="A723" s="42"/>
      <c r="B723" s="42"/>
      <c r="C723" s="42"/>
      <c r="D723" s="42"/>
    </row>
    <row r="724" spans="1:4">
      <c r="A724" s="42"/>
      <c r="B724" s="42"/>
      <c r="C724" s="42"/>
      <c r="D724" s="42"/>
    </row>
    <row r="725" spans="1:4">
      <c r="A725" s="42"/>
      <c r="B725" s="42"/>
      <c r="C725" s="42"/>
      <c r="D725" s="42"/>
    </row>
    <row r="726" spans="1:4">
      <c r="A726" s="42"/>
      <c r="B726" s="42"/>
      <c r="C726" s="42"/>
      <c r="D726" s="42"/>
    </row>
    <row r="727" spans="1:4">
      <c r="A727" s="42"/>
      <c r="B727" s="42"/>
      <c r="C727" s="42"/>
      <c r="D727" s="42"/>
    </row>
    <row r="728" spans="1:4">
      <c r="A728" s="42"/>
      <c r="B728" s="42"/>
      <c r="C728" s="42"/>
      <c r="D728" s="42"/>
    </row>
    <row r="729" spans="1:4">
      <c r="A729" s="42"/>
      <c r="B729" s="42"/>
      <c r="C729" s="42"/>
      <c r="D729" s="42"/>
    </row>
    <row r="730" spans="1:4">
      <c r="A730" s="42"/>
      <c r="B730" s="42"/>
      <c r="C730" s="42"/>
      <c r="D730" s="42"/>
    </row>
    <row r="731" spans="1:4">
      <c r="A731" s="42"/>
      <c r="B731" s="42"/>
      <c r="C731" s="42"/>
      <c r="D731" s="42"/>
    </row>
    <row r="732" spans="1:4">
      <c r="A732" s="42"/>
      <c r="B732" s="42"/>
      <c r="C732" s="42"/>
      <c r="D732" s="42"/>
    </row>
    <row r="733" spans="1:4">
      <c r="A733" s="42"/>
      <c r="B733" s="42"/>
      <c r="C733" s="42"/>
      <c r="D733" s="42"/>
    </row>
    <row r="734" spans="1:4">
      <c r="A734" s="42"/>
      <c r="B734" s="42"/>
      <c r="C734" s="42"/>
      <c r="D734" s="42"/>
    </row>
    <row r="735" spans="1:4">
      <c r="A735" s="42"/>
      <c r="B735" s="42"/>
      <c r="C735" s="42"/>
      <c r="D735" s="42"/>
    </row>
    <row r="736" spans="1:4">
      <c r="A736" s="42"/>
      <c r="B736" s="42"/>
      <c r="C736" s="42"/>
      <c r="D736" s="42"/>
    </row>
    <row r="737" spans="1:4">
      <c r="A737" s="42"/>
      <c r="B737" s="42"/>
      <c r="C737" s="42"/>
      <c r="D737" s="42"/>
    </row>
    <row r="738" spans="1:4">
      <c r="A738" s="42"/>
      <c r="B738" s="42"/>
      <c r="C738" s="42"/>
      <c r="D738" s="42"/>
    </row>
    <row r="739" spans="1:4">
      <c r="A739" s="42"/>
      <c r="B739" s="42"/>
      <c r="C739" s="42"/>
      <c r="D739" s="42"/>
    </row>
    <row r="740" spans="1:4">
      <c r="A740" s="42"/>
      <c r="B740" s="42"/>
      <c r="C740" s="42"/>
      <c r="D740" s="42"/>
    </row>
    <row r="741" spans="1:4">
      <c r="A741" s="42"/>
      <c r="B741" s="42"/>
      <c r="C741" s="42"/>
      <c r="D741" s="42"/>
    </row>
    <row r="742" spans="1:4">
      <c r="A742" s="42"/>
      <c r="B742" s="42"/>
      <c r="C742" s="42"/>
      <c r="D742" s="42"/>
    </row>
    <row r="743" spans="1:4">
      <c r="A743" s="42"/>
      <c r="B743" s="42"/>
      <c r="C743" s="42"/>
      <c r="D743" s="42"/>
    </row>
    <row r="744" spans="1:4">
      <c r="A744" s="42"/>
      <c r="B744" s="42"/>
      <c r="C744" s="42"/>
      <c r="D744" s="42"/>
    </row>
    <row r="745" spans="1:4">
      <c r="A745" s="42"/>
      <c r="B745" s="42"/>
      <c r="C745" s="42"/>
      <c r="D745" s="42"/>
    </row>
    <row r="746" spans="1:4">
      <c r="A746" s="42"/>
      <c r="B746" s="42"/>
      <c r="C746" s="42"/>
      <c r="D746" s="42"/>
    </row>
    <row r="747" spans="1:4">
      <c r="A747" s="42"/>
      <c r="B747" s="42"/>
      <c r="C747" s="42"/>
      <c r="D747" s="42"/>
    </row>
    <row r="748" spans="1:4">
      <c r="A748" s="42"/>
      <c r="B748" s="42"/>
      <c r="C748" s="42"/>
      <c r="D748" s="42"/>
    </row>
    <row r="749" spans="1:4">
      <c r="A749" s="42"/>
      <c r="B749" s="42"/>
      <c r="C749" s="42"/>
      <c r="D749" s="42"/>
    </row>
    <row r="750" spans="1:4">
      <c r="A750" s="42"/>
      <c r="B750" s="42"/>
      <c r="C750" s="42"/>
      <c r="D750" s="42"/>
    </row>
    <row r="751" spans="1:4">
      <c r="A751" s="42"/>
      <c r="B751" s="42"/>
      <c r="C751" s="42"/>
      <c r="D751" s="42"/>
    </row>
    <row r="752" spans="1:4">
      <c r="A752" s="42"/>
      <c r="B752" s="42"/>
      <c r="C752" s="42"/>
      <c r="D752" s="42"/>
    </row>
    <row r="753" spans="1:4">
      <c r="A753" s="42"/>
      <c r="B753" s="42"/>
      <c r="C753" s="42"/>
      <c r="D753" s="42"/>
    </row>
    <row r="754" spans="1:4">
      <c r="A754" s="42"/>
      <c r="B754" s="42"/>
      <c r="C754" s="42"/>
      <c r="D754" s="42"/>
    </row>
    <row r="755" spans="1:4">
      <c r="A755" s="42"/>
      <c r="B755" s="42"/>
      <c r="C755" s="42"/>
      <c r="D755" s="42"/>
    </row>
    <row r="756" spans="1:4">
      <c r="A756" s="42"/>
      <c r="B756" s="42"/>
      <c r="C756" s="42"/>
      <c r="D756" s="42"/>
    </row>
    <row r="757" spans="1:4">
      <c r="A757" s="42"/>
      <c r="B757" s="42"/>
      <c r="C757" s="42"/>
      <c r="D757" s="42"/>
    </row>
    <row r="758" spans="1:4">
      <c r="A758" s="42"/>
      <c r="B758" s="42"/>
      <c r="C758" s="42"/>
      <c r="D758" s="42"/>
    </row>
    <row r="759" spans="1:4">
      <c r="A759" s="42"/>
      <c r="B759" s="42"/>
      <c r="C759" s="42"/>
      <c r="D759" s="42"/>
    </row>
    <row r="760" spans="1:4">
      <c r="A760" s="42"/>
      <c r="B760" s="42"/>
      <c r="C760" s="42"/>
      <c r="D760" s="42"/>
    </row>
    <row r="761" spans="1:4">
      <c r="A761" s="42"/>
      <c r="B761" s="42"/>
      <c r="C761" s="42"/>
      <c r="D761" s="42"/>
    </row>
    <row r="762" spans="1:4">
      <c r="A762" s="42"/>
      <c r="B762" s="42"/>
      <c r="C762" s="42"/>
      <c r="D762" s="42"/>
    </row>
    <row r="763" spans="1:4">
      <c r="A763" s="42"/>
      <c r="B763" s="42"/>
      <c r="C763" s="42"/>
      <c r="D763" s="42"/>
    </row>
    <row r="764" spans="1:4">
      <c r="A764" s="42"/>
      <c r="B764" s="42"/>
      <c r="C764" s="42"/>
      <c r="D764" s="42"/>
    </row>
    <row r="765" spans="1:4">
      <c r="A765" s="42"/>
      <c r="B765" s="42"/>
      <c r="C765" s="42"/>
      <c r="D765" s="42"/>
    </row>
    <row r="766" spans="1:4">
      <c r="A766" s="42"/>
      <c r="B766" s="42"/>
      <c r="C766" s="42"/>
      <c r="D766" s="42"/>
    </row>
    <row r="767" spans="1:4">
      <c r="A767" s="42"/>
      <c r="B767" s="42"/>
      <c r="C767" s="42"/>
      <c r="D767" s="42"/>
    </row>
    <row r="768" spans="1:4">
      <c r="A768" s="42"/>
      <c r="B768" s="42"/>
      <c r="C768" s="42"/>
      <c r="D768" s="42"/>
    </row>
    <row r="769" spans="1:4">
      <c r="A769" s="42"/>
      <c r="B769" s="42"/>
      <c r="C769" s="42"/>
      <c r="D769" s="42"/>
    </row>
    <row r="770" spans="1:4">
      <c r="A770" s="42"/>
      <c r="B770" s="42"/>
      <c r="C770" s="42"/>
      <c r="D770" s="42"/>
    </row>
    <row r="771" spans="1:4">
      <c r="A771" s="42"/>
      <c r="B771" s="42"/>
      <c r="C771" s="42"/>
      <c r="D771" s="42"/>
    </row>
    <row r="772" spans="1:4">
      <c r="A772" s="42"/>
      <c r="B772" s="42"/>
      <c r="C772" s="42"/>
      <c r="D772" s="42"/>
    </row>
    <row r="773" spans="1:4">
      <c r="A773" s="42"/>
      <c r="B773" s="42"/>
      <c r="C773" s="42"/>
      <c r="D773" s="42"/>
    </row>
    <row r="774" spans="1:4">
      <c r="A774" s="42"/>
      <c r="B774" s="42"/>
      <c r="C774" s="42"/>
      <c r="D774" s="42"/>
    </row>
    <row r="775" spans="1:4">
      <c r="A775" s="42"/>
      <c r="B775" s="42"/>
      <c r="C775" s="42"/>
      <c r="D775" s="42"/>
    </row>
    <row r="776" spans="1:4">
      <c r="A776" s="42"/>
      <c r="B776" s="42"/>
      <c r="C776" s="42"/>
      <c r="D776" s="42"/>
    </row>
    <row r="777" spans="1:4">
      <c r="A777" s="42"/>
      <c r="B777" s="42"/>
      <c r="C777" s="42"/>
      <c r="D777" s="42"/>
    </row>
    <row r="778" spans="1:4">
      <c r="A778" s="42"/>
      <c r="B778" s="42"/>
      <c r="C778" s="42"/>
      <c r="D778" s="42"/>
    </row>
    <row r="779" spans="1:4">
      <c r="A779" s="42"/>
      <c r="B779" s="42"/>
      <c r="C779" s="42"/>
      <c r="D779" s="42"/>
    </row>
    <row r="780" spans="1:4">
      <c r="A780" s="42"/>
      <c r="B780" s="42"/>
      <c r="C780" s="42"/>
      <c r="D780" s="42"/>
    </row>
    <row r="781" spans="1:4">
      <c r="A781" s="42"/>
      <c r="B781" s="42"/>
      <c r="C781" s="42"/>
      <c r="D781" s="42"/>
    </row>
    <row r="782" spans="1:4">
      <c r="A782" s="42"/>
      <c r="B782" s="42"/>
      <c r="C782" s="42"/>
      <c r="D782" s="42"/>
    </row>
    <row r="783" spans="1:4">
      <c r="A783" s="42"/>
      <c r="B783" s="42"/>
      <c r="C783" s="42"/>
      <c r="D783" s="42"/>
    </row>
    <row r="784" spans="1:4">
      <c r="A784" s="42"/>
      <c r="B784" s="42"/>
      <c r="C784" s="42"/>
      <c r="D784" s="42"/>
    </row>
    <row r="785" spans="1:4">
      <c r="A785" s="42"/>
      <c r="B785" s="42"/>
      <c r="C785" s="42"/>
      <c r="D785" s="42"/>
    </row>
    <row r="786" spans="1:4">
      <c r="A786" s="42"/>
      <c r="B786" s="42"/>
      <c r="C786" s="42"/>
      <c r="D786" s="42"/>
    </row>
    <row r="787" spans="1:4">
      <c r="A787" s="42"/>
      <c r="B787" s="42"/>
      <c r="C787" s="42"/>
      <c r="D787" s="42"/>
    </row>
    <row r="788" spans="1:4">
      <c r="A788" s="42"/>
      <c r="B788" s="42"/>
      <c r="C788" s="42"/>
      <c r="D788" s="42"/>
    </row>
    <row r="789" spans="1:4">
      <c r="A789" s="42"/>
      <c r="B789" s="42"/>
      <c r="C789" s="42"/>
      <c r="D789" s="42"/>
    </row>
    <row r="790" spans="1:4">
      <c r="A790" s="42"/>
      <c r="B790" s="42"/>
      <c r="C790" s="42"/>
      <c r="D790" s="42"/>
    </row>
    <row r="791" spans="1:4">
      <c r="A791" s="42"/>
      <c r="B791" s="42"/>
      <c r="C791" s="42"/>
      <c r="D791" s="42"/>
    </row>
    <row r="792" spans="1:4">
      <c r="A792" s="42"/>
      <c r="B792" s="42"/>
      <c r="C792" s="42"/>
      <c r="D792" s="42"/>
    </row>
    <row r="793" spans="1:4">
      <c r="A793" s="42"/>
      <c r="B793" s="42"/>
      <c r="C793" s="42"/>
      <c r="D793" s="42"/>
    </row>
    <row r="794" spans="1:4">
      <c r="A794" s="42"/>
      <c r="B794" s="42"/>
      <c r="C794" s="42"/>
      <c r="D794" s="42"/>
    </row>
    <row r="795" spans="1:4">
      <c r="A795" s="42"/>
      <c r="B795" s="42"/>
      <c r="C795" s="42"/>
      <c r="D795" s="42"/>
    </row>
    <row r="796" spans="1:4">
      <c r="A796" s="42"/>
      <c r="B796" s="42"/>
      <c r="C796" s="42"/>
      <c r="D796" s="42"/>
    </row>
    <row r="797" spans="1:4">
      <c r="A797" s="42"/>
      <c r="B797" s="42"/>
      <c r="C797" s="42"/>
      <c r="D797" s="42"/>
    </row>
    <row r="798" spans="1:4">
      <c r="A798" s="42"/>
      <c r="B798" s="42"/>
      <c r="C798" s="42"/>
      <c r="D798" s="42"/>
    </row>
    <row r="799" spans="1:4">
      <c r="A799" s="42"/>
      <c r="B799" s="42"/>
      <c r="C799" s="42"/>
      <c r="D799" s="42"/>
    </row>
    <row r="800" spans="1:4">
      <c r="A800" s="42"/>
      <c r="B800" s="42"/>
      <c r="C800" s="42"/>
      <c r="D800" s="42"/>
    </row>
    <row r="801" spans="1:4">
      <c r="A801" s="42"/>
      <c r="B801" s="42"/>
      <c r="C801" s="42"/>
      <c r="D801" s="42"/>
    </row>
    <row r="802" spans="1:4">
      <c r="A802" s="42"/>
      <c r="B802" s="42"/>
      <c r="C802" s="42"/>
      <c r="D802" s="42"/>
    </row>
    <row r="803" spans="1:4">
      <c r="A803" s="42"/>
      <c r="B803" s="42"/>
      <c r="C803" s="42"/>
      <c r="D803" s="42"/>
    </row>
    <row r="804" spans="1:4">
      <c r="A804" s="42"/>
      <c r="B804" s="42"/>
      <c r="C804" s="42"/>
      <c r="D804" s="42"/>
    </row>
    <row r="805" spans="1:4">
      <c r="A805" s="42"/>
      <c r="B805" s="42"/>
      <c r="C805" s="42"/>
      <c r="D805" s="42"/>
    </row>
    <row r="806" spans="1:4">
      <c r="A806" s="42"/>
      <c r="B806" s="42"/>
      <c r="C806" s="42"/>
      <c r="D806" s="42"/>
    </row>
    <row r="807" spans="1:4">
      <c r="A807" s="42"/>
      <c r="B807" s="42"/>
      <c r="C807" s="42"/>
      <c r="D807" s="42"/>
    </row>
    <row r="808" spans="1:4">
      <c r="A808" s="42"/>
      <c r="B808" s="42"/>
      <c r="C808" s="42"/>
      <c r="D808" s="42"/>
    </row>
    <row r="809" spans="1:4">
      <c r="A809" s="42"/>
      <c r="B809" s="42"/>
      <c r="C809" s="42"/>
      <c r="D809" s="42"/>
    </row>
    <row r="810" spans="1:4">
      <c r="A810" s="42"/>
      <c r="B810" s="42"/>
      <c r="C810" s="42"/>
      <c r="D810" s="42"/>
    </row>
    <row r="811" spans="1:4">
      <c r="A811" s="42"/>
      <c r="B811" s="42"/>
      <c r="C811" s="42"/>
      <c r="D811" s="42"/>
    </row>
    <row r="812" spans="1:4">
      <c r="A812" s="42"/>
      <c r="B812" s="42"/>
      <c r="C812" s="42"/>
      <c r="D812" s="42"/>
    </row>
    <row r="813" spans="1:4">
      <c r="A813" s="42"/>
      <c r="B813" s="42"/>
      <c r="C813" s="42"/>
      <c r="D813" s="42"/>
    </row>
    <row r="814" spans="1:4">
      <c r="A814" s="42"/>
      <c r="B814" s="42"/>
      <c r="C814" s="42"/>
      <c r="D814" s="42"/>
    </row>
    <row r="815" spans="1:4">
      <c r="A815" s="42"/>
      <c r="B815" s="42"/>
      <c r="C815" s="42"/>
      <c r="D815" s="42"/>
    </row>
    <row r="816" spans="1:4">
      <c r="A816" s="42"/>
      <c r="B816" s="42"/>
      <c r="C816" s="42"/>
      <c r="D816" s="42"/>
    </row>
    <row r="817" spans="1:4">
      <c r="A817" s="42"/>
      <c r="B817" s="42"/>
      <c r="C817" s="42"/>
      <c r="D817" s="42"/>
    </row>
    <row r="818" spans="1:4">
      <c r="A818" s="42"/>
      <c r="B818" s="42"/>
      <c r="C818" s="42"/>
      <c r="D818" s="42"/>
    </row>
    <row r="819" spans="1:4">
      <c r="A819" s="42"/>
      <c r="B819" s="42"/>
      <c r="C819" s="42"/>
      <c r="D819" s="42"/>
    </row>
    <row r="820" spans="1:4">
      <c r="A820" s="42"/>
      <c r="B820" s="42"/>
      <c r="C820" s="42"/>
      <c r="D820" s="42"/>
    </row>
    <row r="821" spans="1:4">
      <c r="A821" s="42"/>
      <c r="B821" s="42"/>
      <c r="C821" s="42"/>
      <c r="D821" s="42"/>
    </row>
    <row r="822" spans="1:4">
      <c r="A822" s="42"/>
      <c r="B822" s="42"/>
      <c r="C822" s="42"/>
      <c r="D822" s="42"/>
    </row>
    <row r="823" spans="1:4">
      <c r="A823" s="42"/>
      <c r="B823" s="42"/>
      <c r="C823" s="42"/>
      <c r="D823" s="42"/>
    </row>
    <row r="824" spans="1:4">
      <c r="A824" s="42"/>
      <c r="B824" s="42"/>
      <c r="C824" s="42"/>
      <c r="D824" s="42"/>
    </row>
    <row r="825" spans="1:4">
      <c r="A825" s="42"/>
      <c r="B825" s="42"/>
      <c r="C825" s="42"/>
      <c r="D825" s="42"/>
    </row>
    <row r="826" spans="1:4">
      <c r="A826" s="42"/>
      <c r="B826" s="42"/>
      <c r="C826" s="42"/>
      <c r="D826" s="42"/>
    </row>
    <row r="827" spans="1:4">
      <c r="A827" s="42"/>
      <c r="B827" s="42"/>
      <c r="C827" s="42"/>
      <c r="D827" s="42"/>
    </row>
    <row r="828" spans="1:4">
      <c r="A828" s="42"/>
      <c r="B828" s="42"/>
      <c r="C828" s="42"/>
      <c r="D828" s="42"/>
    </row>
    <row r="829" spans="1:4">
      <c r="A829" s="42"/>
      <c r="B829" s="42"/>
      <c r="C829" s="42"/>
      <c r="D829" s="42"/>
    </row>
    <row r="830" spans="1:4">
      <c r="A830" s="42"/>
      <c r="B830" s="42"/>
      <c r="C830" s="42"/>
      <c r="D830" s="42"/>
    </row>
    <row r="831" spans="1:4">
      <c r="A831" s="42"/>
      <c r="B831" s="42"/>
      <c r="C831" s="42"/>
      <c r="D831" s="42"/>
    </row>
    <row r="832" spans="1:4">
      <c r="A832" s="42"/>
      <c r="B832" s="42"/>
      <c r="C832" s="42"/>
      <c r="D832" s="42"/>
    </row>
    <row r="833" spans="1:4">
      <c r="A833" s="42"/>
      <c r="B833" s="42"/>
      <c r="C833" s="42"/>
      <c r="D833" s="42"/>
    </row>
    <row r="834" spans="1:4">
      <c r="A834" s="42"/>
      <c r="B834" s="42"/>
      <c r="C834" s="42"/>
      <c r="D834" s="42"/>
    </row>
    <row r="835" spans="1:4">
      <c r="A835" s="42"/>
      <c r="B835" s="42"/>
      <c r="C835" s="42"/>
      <c r="D835" s="42"/>
    </row>
    <row r="836" spans="1:4">
      <c r="A836" s="42"/>
      <c r="B836" s="42"/>
      <c r="C836" s="42"/>
      <c r="D836" s="42"/>
    </row>
    <row r="837" spans="1:4">
      <c r="A837" s="42"/>
      <c r="B837" s="42"/>
      <c r="C837" s="42"/>
      <c r="D837" s="42"/>
    </row>
    <row r="838" spans="1:4">
      <c r="A838" s="42"/>
      <c r="B838" s="42"/>
      <c r="C838" s="42"/>
      <c r="D838" s="42"/>
    </row>
    <row r="839" spans="1:4">
      <c r="A839" s="42"/>
      <c r="B839" s="42"/>
      <c r="C839" s="42"/>
      <c r="D839" s="42"/>
    </row>
    <row r="840" spans="1:4">
      <c r="A840" s="42"/>
      <c r="B840" s="42"/>
      <c r="C840" s="42"/>
      <c r="D840" s="42"/>
    </row>
    <row r="841" spans="1:4">
      <c r="A841" s="42"/>
      <c r="B841" s="42"/>
      <c r="C841" s="42"/>
      <c r="D841" s="42"/>
    </row>
    <row r="842" spans="1:4">
      <c r="A842" s="42"/>
      <c r="B842" s="42"/>
      <c r="C842" s="42"/>
      <c r="D842" s="42"/>
    </row>
    <row r="843" spans="1:4">
      <c r="A843" s="42"/>
      <c r="B843" s="42"/>
      <c r="C843" s="42"/>
      <c r="D843" s="42"/>
    </row>
    <row r="844" spans="1:4">
      <c r="A844" s="42"/>
      <c r="B844" s="42"/>
      <c r="C844" s="42"/>
      <c r="D844" s="42"/>
    </row>
    <row r="845" spans="1:4">
      <c r="A845" s="42"/>
      <c r="B845" s="42"/>
      <c r="C845" s="42"/>
      <c r="D845" s="42"/>
    </row>
    <row r="846" spans="1:4">
      <c r="A846" s="42"/>
      <c r="B846" s="42"/>
      <c r="C846" s="42"/>
      <c r="D846" s="42"/>
    </row>
    <row r="847" spans="1:4">
      <c r="A847" s="42"/>
      <c r="B847" s="42"/>
      <c r="C847" s="42"/>
      <c r="D847" s="42"/>
    </row>
    <row r="848" spans="1:4">
      <c r="A848" s="42"/>
      <c r="B848" s="42"/>
      <c r="C848" s="42"/>
      <c r="D848" s="42"/>
    </row>
    <row r="849" spans="1:4">
      <c r="A849" s="42"/>
      <c r="B849" s="42"/>
      <c r="C849" s="42"/>
      <c r="D849" s="42"/>
    </row>
    <row r="850" spans="1:4">
      <c r="A850" s="42"/>
      <c r="B850" s="42"/>
      <c r="C850" s="42"/>
      <c r="D850" s="42"/>
    </row>
    <row r="851" spans="1:4">
      <c r="A851" s="42"/>
      <c r="B851" s="42"/>
      <c r="C851" s="42"/>
      <c r="D851" s="42"/>
    </row>
    <row r="852" spans="1:4">
      <c r="A852" s="42"/>
      <c r="B852" s="42"/>
      <c r="C852" s="42"/>
      <c r="D852" s="42"/>
    </row>
    <row r="853" spans="1:4">
      <c r="A853" s="42"/>
      <c r="B853" s="42"/>
      <c r="C853" s="42"/>
      <c r="D853" s="42"/>
    </row>
    <row r="854" spans="1:4">
      <c r="A854" s="42"/>
      <c r="B854" s="42"/>
      <c r="C854" s="42"/>
      <c r="D854" s="42"/>
    </row>
    <row r="855" spans="1:4">
      <c r="A855" s="42"/>
      <c r="B855" s="42"/>
      <c r="C855" s="42"/>
      <c r="D855" s="42"/>
    </row>
    <row r="856" spans="1:4">
      <c r="A856" s="42"/>
      <c r="B856" s="42"/>
      <c r="C856" s="42"/>
      <c r="D856" s="42"/>
    </row>
    <row r="857" spans="1:4">
      <c r="A857" s="42"/>
      <c r="B857" s="42"/>
      <c r="C857" s="42"/>
      <c r="D857" s="42"/>
    </row>
    <row r="858" spans="1:4">
      <c r="A858" s="42"/>
      <c r="B858" s="42"/>
      <c r="C858" s="42"/>
      <c r="D858" s="42"/>
    </row>
    <row r="859" spans="1:4">
      <c r="A859" s="42"/>
      <c r="B859" s="42"/>
      <c r="C859" s="42"/>
      <c r="D859" s="42"/>
    </row>
    <row r="860" spans="1:4">
      <c r="A860" s="42"/>
      <c r="B860" s="42"/>
      <c r="C860" s="42"/>
      <c r="D860" s="42"/>
    </row>
    <row r="861" spans="1:4">
      <c r="A861" s="42"/>
      <c r="B861" s="42"/>
      <c r="C861" s="42"/>
      <c r="D861" s="42"/>
    </row>
    <row r="862" spans="1:4">
      <c r="A862" s="42"/>
      <c r="B862" s="42"/>
      <c r="C862" s="42"/>
      <c r="D862" s="42"/>
    </row>
    <row r="863" spans="1:4">
      <c r="A863" s="42"/>
      <c r="B863" s="42"/>
      <c r="C863" s="42"/>
      <c r="D863" s="42"/>
    </row>
    <row r="864" spans="1:4">
      <c r="A864" s="42"/>
      <c r="B864" s="42"/>
      <c r="C864" s="42"/>
      <c r="D864" s="42"/>
    </row>
    <row r="865" spans="1:4">
      <c r="A865" s="42"/>
      <c r="B865" s="42"/>
      <c r="C865" s="42"/>
      <c r="D865" s="42"/>
    </row>
    <row r="866" spans="1:4">
      <c r="A866" s="42"/>
      <c r="B866" s="42"/>
      <c r="C866" s="42"/>
      <c r="D866" s="42"/>
    </row>
    <row r="867" spans="1:4">
      <c r="A867" s="42"/>
      <c r="B867" s="42"/>
      <c r="C867" s="42"/>
      <c r="D867" s="42"/>
    </row>
    <row r="868" spans="1:4">
      <c r="A868" s="42"/>
      <c r="B868" s="42"/>
      <c r="C868" s="42"/>
      <c r="D868" s="42"/>
    </row>
    <row r="869" spans="1:4">
      <c r="A869" s="42"/>
      <c r="B869" s="42"/>
      <c r="C869" s="42"/>
      <c r="D869" s="42"/>
    </row>
    <row r="870" spans="1:4">
      <c r="A870" s="42"/>
      <c r="B870" s="42"/>
      <c r="C870" s="42"/>
      <c r="D870" s="42"/>
    </row>
    <row r="871" spans="1:4">
      <c r="A871" s="42"/>
      <c r="B871" s="42"/>
      <c r="C871" s="42"/>
      <c r="D871" s="42"/>
    </row>
    <row r="872" spans="1:4">
      <c r="A872" s="42"/>
      <c r="B872" s="42"/>
      <c r="C872" s="42"/>
      <c r="D872" s="42"/>
    </row>
    <row r="873" spans="1:4">
      <c r="A873" s="42"/>
      <c r="B873" s="42"/>
      <c r="C873" s="42"/>
      <c r="D873" s="42"/>
    </row>
    <row r="874" spans="1:4">
      <c r="A874" s="42"/>
      <c r="B874" s="42"/>
      <c r="C874" s="42"/>
      <c r="D874" s="42"/>
    </row>
    <row r="875" spans="1:4">
      <c r="A875" s="42"/>
      <c r="B875" s="42"/>
      <c r="C875" s="42"/>
      <c r="D875" s="42"/>
    </row>
    <row r="876" spans="1:4">
      <c r="A876" s="42"/>
      <c r="B876" s="42"/>
      <c r="C876" s="42"/>
      <c r="D876" s="42"/>
    </row>
    <row r="877" spans="1:4">
      <c r="A877" s="42"/>
      <c r="B877" s="42"/>
      <c r="C877" s="42"/>
      <c r="D877" s="42"/>
    </row>
    <row r="878" spans="1:4">
      <c r="A878" s="42"/>
      <c r="B878" s="42"/>
      <c r="C878" s="42"/>
      <c r="D878" s="42"/>
    </row>
    <row r="879" spans="1:4">
      <c r="A879" s="42"/>
      <c r="B879" s="42"/>
      <c r="C879" s="42"/>
      <c r="D879" s="42"/>
    </row>
    <row r="880" spans="1:4">
      <c r="A880" s="42"/>
      <c r="B880" s="42"/>
      <c r="C880" s="42"/>
      <c r="D880" s="42"/>
    </row>
    <row r="881" spans="1:4">
      <c r="A881" s="42"/>
      <c r="B881" s="42"/>
      <c r="C881" s="42"/>
      <c r="D881" s="42"/>
    </row>
    <row r="882" spans="1:4">
      <c r="A882" s="42"/>
      <c r="B882" s="42"/>
      <c r="C882" s="42"/>
      <c r="D882" s="42"/>
    </row>
    <row r="883" spans="1:4">
      <c r="A883" s="42"/>
      <c r="B883" s="42"/>
      <c r="C883" s="42"/>
      <c r="D883" s="42"/>
    </row>
    <row r="884" spans="1:4">
      <c r="A884" s="42"/>
      <c r="B884" s="42"/>
      <c r="C884" s="42"/>
      <c r="D884" s="42"/>
    </row>
    <row r="885" spans="1:4">
      <c r="A885" s="42"/>
      <c r="B885" s="42"/>
      <c r="C885" s="42"/>
      <c r="D885" s="42"/>
    </row>
    <row r="886" spans="1:4">
      <c r="A886" s="42"/>
      <c r="B886" s="42"/>
      <c r="C886" s="42"/>
      <c r="D886" s="42"/>
    </row>
    <row r="887" spans="1:4">
      <c r="A887" s="42"/>
      <c r="B887" s="42"/>
      <c r="C887" s="42"/>
      <c r="D887" s="42"/>
    </row>
    <row r="888" spans="1:4">
      <c r="A888" s="42"/>
      <c r="B888" s="42"/>
      <c r="C888" s="42"/>
      <c r="D888" s="42"/>
    </row>
    <row r="889" spans="1:4">
      <c r="A889" s="42"/>
      <c r="B889" s="42"/>
      <c r="C889" s="42"/>
      <c r="D889" s="42"/>
    </row>
    <row r="890" spans="1:4">
      <c r="A890" s="42"/>
      <c r="B890" s="42"/>
      <c r="C890" s="42"/>
      <c r="D890" s="42"/>
    </row>
    <row r="891" spans="1:4">
      <c r="A891" s="42"/>
      <c r="B891" s="42"/>
      <c r="C891" s="42"/>
      <c r="D891" s="42"/>
    </row>
    <row r="892" spans="1:4">
      <c r="A892" s="42"/>
      <c r="B892" s="42"/>
      <c r="C892" s="42"/>
      <c r="D892" s="42"/>
    </row>
    <row r="893" spans="1:4">
      <c r="A893" s="42"/>
      <c r="B893" s="42"/>
      <c r="C893" s="42"/>
      <c r="D893" s="42"/>
    </row>
    <row r="894" spans="1:4">
      <c r="A894" s="42"/>
      <c r="B894" s="42"/>
      <c r="C894" s="42"/>
      <c r="D894" s="42"/>
    </row>
    <row r="895" spans="1:4">
      <c r="A895" s="42"/>
      <c r="B895" s="42"/>
      <c r="C895" s="42"/>
      <c r="D895" s="42"/>
    </row>
    <row r="896" spans="1:4">
      <c r="A896" s="42"/>
      <c r="B896" s="42"/>
      <c r="C896" s="42"/>
      <c r="D896" s="42"/>
    </row>
    <row r="897" spans="1:4">
      <c r="A897" s="42"/>
      <c r="B897" s="42"/>
      <c r="C897" s="42"/>
      <c r="D897" s="42"/>
    </row>
    <row r="898" spans="1:4">
      <c r="A898" s="42"/>
      <c r="B898" s="42"/>
      <c r="C898" s="42"/>
      <c r="D898" s="42"/>
    </row>
    <row r="899" spans="1:4">
      <c r="A899" s="42"/>
      <c r="B899" s="42"/>
      <c r="C899" s="42"/>
      <c r="D899" s="42"/>
    </row>
    <row r="900" spans="1:4">
      <c r="A900" s="42"/>
      <c r="B900" s="42"/>
      <c r="C900" s="42"/>
      <c r="D900" s="42"/>
    </row>
    <row r="901" spans="1:4">
      <c r="A901" s="42"/>
      <c r="B901" s="42"/>
      <c r="C901" s="42"/>
      <c r="D901" s="42"/>
    </row>
    <row r="902" spans="1:4">
      <c r="A902" s="42"/>
      <c r="B902" s="42"/>
      <c r="C902" s="42"/>
      <c r="D902" s="42"/>
    </row>
    <row r="903" spans="1:4">
      <c r="A903" s="42"/>
      <c r="B903" s="42"/>
      <c r="C903" s="42"/>
      <c r="D903" s="42"/>
    </row>
    <row r="904" spans="1:4">
      <c r="A904" s="42"/>
      <c r="B904" s="42"/>
      <c r="C904" s="42"/>
      <c r="D904" s="42"/>
    </row>
    <row r="905" spans="1:4">
      <c r="A905" s="42"/>
      <c r="B905" s="42"/>
      <c r="C905" s="42"/>
      <c r="D905" s="42"/>
    </row>
    <row r="906" spans="1:4">
      <c r="A906" s="42"/>
      <c r="B906" s="42"/>
      <c r="C906" s="42"/>
      <c r="D906" s="42"/>
    </row>
    <row r="907" spans="1:4">
      <c r="A907" s="42"/>
      <c r="B907" s="42"/>
      <c r="C907" s="42"/>
      <c r="D907" s="42"/>
    </row>
    <row r="908" spans="1:4">
      <c r="A908" s="42"/>
      <c r="B908" s="42"/>
      <c r="C908" s="42"/>
      <c r="D908" s="42"/>
    </row>
    <row r="909" spans="1:4">
      <c r="A909" s="42"/>
      <c r="B909" s="42"/>
      <c r="C909" s="42"/>
      <c r="D909" s="42"/>
    </row>
    <row r="910" spans="1:4">
      <c r="A910" s="42"/>
      <c r="B910" s="42"/>
      <c r="C910" s="42"/>
      <c r="D910" s="42"/>
    </row>
    <row r="911" spans="1:4">
      <c r="A911" s="42"/>
      <c r="B911" s="42"/>
      <c r="C911" s="42"/>
      <c r="D911" s="42"/>
    </row>
    <row r="912" spans="1:4">
      <c r="A912" s="42"/>
      <c r="B912" s="42"/>
      <c r="C912" s="42"/>
      <c r="D912" s="42"/>
    </row>
    <row r="913" spans="1:4">
      <c r="A913" s="42"/>
      <c r="B913" s="42"/>
      <c r="C913" s="42"/>
      <c r="D913" s="42"/>
    </row>
    <row r="914" spans="1:4">
      <c r="A914" s="42"/>
      <c r="B914" s="42"/>
      <c r="C914" s="42"/>
      <c r="D914" s="42"/>
    </row>
    <row r="915" spans="1:4">
      <c r="A915" s="42"/>
      <c r="B915" s="42"/>
      <c r="C915" s="42"/>
      <c r="D915" s="42"/>
    </row>
    <row r="916" spans="1:4">
      <c r="A916" s="42"/>
      <c r="B916" s="42"/>
      <c r="C916" s="42"/>
      <c r="D916" s="42"/>
    </row>
    <row r="917" spans="1:4">
      <c r="A917" s="42"/>
      <c r="B917" s="42"/>
      <c r="C917" s="42"/>
      <c r="D917" s="42"/>
    </row>
    <row r="918" spans="1:4">
      <c r="A918" s="42"/>
      <c r="B918" s="42"/>
      <c r="C918" s="42"/>
      <c r="D918" s="42"/>
    </row>
    <row r="919" spans="1:4">
      <c r="A919" s="42"/>
      <c r="B919" s="42"/>
      <c r="C919" s="42"/>
      <c r="D919" s="42"/>
    </row>
    <row r="920" spans="1:4">
      <c r="A920" s="42"/>
      <c r="B920" s="42"/>
      <c r="C920" s="42"/>
      <c r="D920" s="42"/>
    </row>
    <row r="921" spans="1:4">
      <c r="A921" s="42"/>
      <c r="B921" s="42"/>
      <c r="C921" s="42"/>
      <c r="D921" s="42"/>
    </row>
    <row r="922" spans="1:4">
      <c r="A922" s="42"/>
      <c r="B922" s="42"/>
      <c r="C922" s="42"/>
      <c r="D922" s="42"/>
    </row>
    <row r="923" spans="1:4">
      <c r="A923" s="42"/>
      <c r="B923" s="42"/>
      <c r="C923" s="42"/>
      <c r="D923" s="42"/>
    </row>
    <row r="924" spans="1:4">
      <c r="A924" s="42"/>
      <c r="B924" s="42"/>
      <c r="C924" s="42"/>
      <c r="D924" s="42"/>
    </row>
    <row r="925" spans="1:4">
      <c r="A925" s="42"/>
      <c r="B925" s="42"/>
      <c r="C925" s="42"/>
      <c r="D925" s="42"/>
    </row>
    <row r="926" spans="1:4">
      <c r="A926" s="42"/>
      <c r="B926" s="42"/>
      <c r="C926" s="42"/>
      <c r="D926" s="42"/>
    </row>
    <row r="927" spans="1:4">
      <c r="A927" s="42"/>
      <c r="B927" s="42"/>
      <c r="C927" s="42"/>
      <c r="D927" s="42"/>
    </row>
    <row r="928" spans="1:4">
      <c r="A928" s="42"/>
      <c r="B928" s="42"/>
      <c r="C928" s="42"/>
      <c r="D928" s="42"/>
    </row>
    <row r="929" spans="1:4">
      <c r="A929" s="42"/>
      <c r="B929" s="42"/>
      <c r="C929" s="42"/>
      <c r="D929" s="42"/>
    </row>
    <row r="930" spans="1:4">
      <c r="A930" s="42"/>
      <c r="B930" s="42"/>
      <c r="C930" s="42"/>
      <c r="D930" s="42"/>
    </row>
    <row r="931" spans="1:4">
      <c r="A931" s="42"/>
      <c r="B931" s="42"/>
      <c r="C931" s="42"/>
      <c r="D931" s="42"/>
    </row>
    <row r="932" spans="1:4">
      <c r="A932" s="42"/>
      <c r="B932" s="42"/>
      <c r="C932" s="42"/>
      <c r="D932" s="42"/>
    </row>
    <row r="933" spans="1:4">
      <c r="A933" s="42"/>
      <c r="B933" s="42"/>
      <c r="C933" s="42"/>
      <c r="D933" s="42"/>
    </row>
    <row r="934" spans="1:4">
      <c r="A934" s="42"/>
      <c r="B934" s="42"/>
      <c r="C934" s="42"/>
      <c r="D934" s="42"/>
    </row>
    <row r="935" spans="1:4">
      <c r="A935" s="42"/>
      <c r="B935" s="42"/>
      <c r="C935" s="42"/>
      <c r="D935" s="42"/>
    </row>
    <row r="936" spans="1:4">
      <c r="A936" s="42"/>
      <c r="B936" s="42"/>
      <c r="C936" s="42"/>
      <c r="D936" s="42"/>
    </row>
    <row r="937" spans="1:4">
      <c r="A937" s="42"/>
      <c r="B937" s="42"/>
      <c r="C937" s="42"/>
      <c r="D937" s="42"/>
    </row>
    <row r="938" spans="1:4">
      <c r="A938" s="42"/>
      <c r="B938" s="42"/>
      <c r="C938" s="42"/>
      <c r="D938" s="42"/>
    </row>
    <row r="939" spans="1:4">
      <c r="A939" s="42"/>
      <c r="B939" s="42"/>
      <c r="C939" s="42"/>
      <c r="D939" s="42"/>
    </row>
    <row r="940" spans="1:4">
      <c r="A940" s="42"/>
      <c r="B940" s="42"/>
      <c r="C940" s="42"/>
      <c r="D940" s="42"/>
    </row>
    <row r="941" spans="1:4">
      <c r="A941" s="42"/>
      <c r="B941" s="42"/>
      <c r="C941" s="42"/>
      <c r="D941" s="42"/>
    </row>
    <row r="942" spans="1:4">
      <c r="A942" s="42"/>
      <c r="B942" s="42"/>
      <c r="C942" s="42"/>
      <c r="D942" s="42"/>
    </row>
    <row r="943" spans="1:4">
      <c r="A943" s="42"/>
      <c r="B943" s="42"/>
      <c r="C943" s="42"/>
      <c r="D943" s="42"/>
    </row>
    <row r="944" spans="1:4">
      <c r="A944" s="42"/>
      <c r="B944" s="42"/>
      <c r="C944" s="42"/>
      <c r="D944" s="42"/>
    </row>
    <row r="945" spans="1:4">
      <c r="A945" s="42"/>
      <c r="B945" s="42"/>
      <c r="C945" s="42"/>
      <c r="D945" s="42"/>
    </row>
    <row r="946" spans="1:4">
      <c r="A946" s="42"/>
      <c r="B946" s="42"/>
      <c r="C946" s="42"/>
      <c r="D946" s="42"/>
    </row>
    <row r="947" spans="1:4">
      <c r="A947" s="42"/>
      <c r="B947" s="42"/>
      <c r="C947" s="42"/>
      <c r="D947" s="42"/>
    </row>
    <row r="948" spans="1:4">
      <c r="A948" s="42"/>
      <c r="B948" s="42"/>
      <c r="C948" s="42"/>
      <c r="D948" s="42"/>
    </row>
    <row r="949" spans="1:4">
      <c r="A949" s="42"/>
      <c r="B949" s="42"/>
      <c r="C949" s="42"/>
      <c r="D949" s="42"/>
    </row>
    <row r="950" spans="1:4">
      <c r="A950" s="42"/>
      <c r="B950" s="42"/>
      <c r="C950" s="42"/>
      <c r="D950" s="42"/>
    </row>
    <row r="951" spans="1:4">
      <c r="A951" s="42"/>
      <c r="B951" s="42"/>
      <c r="C951" s="42"/>
      <c r="D951" s="42"/>
    </row>
    <row r="952" spans="1:4">
      <c r="A952" s="42"/>
      <c r="B952" s="42"/>
      <c r="C952" s="42"/>
      <c r="D952" s="42"/>
    </row>
    <row r="953" spans="1:4">
      <c r="A953" s="42"/>
      <c r="B953" s="42"/>
      <c r="C953" s="42"/>
      <c r="D953" s="42"/>
    </row>
    <row r="954" spans="1:4">
      <c r="A954" s="42"/>
      <c r="B954" s="42"/>
      <c r="C954" s="42"/>
      <c r="D954" s="42"/>
    </row>
    <row r="955" spans="1:4">
      <c r="A955" s="42"/>
      <c r="B955" s="42"/>
      <c r="C955" s="42"/>
      <c r="D955" s="42"/>
    </row>
    <row r="956" spans="1:4">
      <c r="A956" s="42"/>
      <c r="B956" s="42"/>
      <c r="C956" s="42"/>
      <c r="D956" s="42"/>
    </row>
    <row r="957" spans="1:4">
      <c r="A957" s="42"/>
      <c r="B957" s="42"/>
      <c r="C957" s="42"/>
      <c r="D957" s="42"/>
    </row>
    <row r="958" spans="1:4">
      <c r="A958" s="42"/>
      <c r="B958" s="42"/>
      <c r="C958" s="42"/>
      <c r="D958" s="42"/>
    </row>
    <row r="959" spans="1:4">
      <c r="A959" s="42"/>
      <c r="B959" s="42"/>
      <c r="C959" s="42"/>
      <c r="D959" s="42"/>
    </row>
    <row r="960" spans="1:4">
      <c r="A960" s="42"/>
      <c r="B960" s="42"/>
      <c r="C960" s="42"/>
      <c r="D960" s="42"/>
    </row>
    <row r="961" spans="1:4">
      <c r="A961" s="42"/>
      <c r="B961" s="42"/>
      <c r="C961" s="42"/>
      <c r="D961" s="42"/>
    </row>
    <row r="962" spans="1:4">
      <c r="A962" s="42"/>
      <c r="B962" s="42"/>
      <c r="C962" s="42"/>
      <c r="D962" s="42"/>
    </row>
    <row r="963" spans="1:4">
      <c r="A963" s="42"/>
      <c r="B963" s="42"/>
      <c r="C963" s="42"/>
      <c r="D963" s="42"/>
    </row>
    <row r="964" spans="1:4">
      <c r="A964" s="42"/>
      <c r="B964" s="42"/>
      <c r="C964" s="42"/>
      <c r="D964" s="42"/>
    </row>
    <row r="965" spans="1:4">
      <c r="A965" s="42"/>
      <c r="B965" s="42"/>
      <c r="C965" s="42"/>
      <c r="D965" s="42"/>
    </row>
    <row r="966" spans="1:4">
      <c r="A966" s="42"/>
      <c r="B966" s="42"/>
      <c r="C966" s="42"/>
      <c r="D966" s="42"/>
    </row>
    <row r="967" spans="1:4">
      <c r="A967" s="42"/>
      <c r="B967" s="42"/>
      <c r="C967" s="42"/>
      <c r="D967" s="42"/>
    </row>
    <row r="968" spans="1:4">
      <c r="A968" s="42"/>
      <c r="B968" s="42"/>
      <c r="C968" s="42"/>
      <c r="D968" s="42"/>
    </row>
    <row r="969" spans="1:4">
      <c r="A969" s="42"/>
      <c r="B969" s="42"/>
      <c r="C969" s="42"/>
      <c r="D969" s="42"/>
    </row>
    <row r="970" spans="1:4">
      <c r="A970" s="42"/>
      <c r="B970" s="42"/>
      <c r="C970" s="42"/>
      <c r="D970" s="42"/>
    </row>
    <row r="971" spans="1:4">
      <c r="A971" s="42"/>
      <c r="B971" s="42"/>
      <c r="C971" s="42"/>
      <c r="D971" s="42"/>
    </row>
    <row r="972" spans="1:4">
      <c r="A972" s="42"/>
      <c r="B972" s="42"/>
      <c r="C972" s="42"/>
      <c r="D972" s="42"/>
    </row>
    <row r="973" spans="1:4">
      <c r="A973" s="42"/>
      <c r="B973" s="42"/>
      <c r="C973" s="42"/>
      <c r="D973" s="42"/>
    </row>
    <row r="974" spans="1:4">
      <c r="A974" s="42"/>
      <c r="B974" s="42"/>
      <c r="C974" s="42"/>
      <c r="D974" s="42"/>
    </row>
    <row r="975" spans="1:4">
      <c r="A975" s="42"/>
      <c r="B975" s="42"/>
      <c r="C975" s="42"/>
      <c r="D975" s="42"/>
    </row>
    <row r="976" spans="1:4">
      <c r="A976" s="42"/>
      <c r="B976" s="42"/>
      <c r="C976" s="42"/>
      <c r="D976" s="42"/>
    </row>
    <row r="977" spans="1:4">
      <c r="A977" s="42"/>
      <c r="B977" s="42"/>
      <c r="C977" s="42"/>
      <c r="D977" s="42"/>
    </row>
    <row r="978" spans="1:4">
      <c r="A978" s="42"/>
      <c r="B978" s="42"/>
      <c r="C978" s="42"/>
      <c r="D978" s="42"/>
    </row>
    <row r="979" spans="1:4">
      <c r="A979" s="42"/>
      <c r="B979" s="42"/>
      <c r="C979" s="42"/>
      <c r="D979" s="42"/>
    </row>
    <row r="980" spans="1:4">
      <c r="A980" s="42"/>
      <c r="B980" s="42"/>
      <c r="C980" s="42"/>
      <c r="D980" s="42"/>
    </row>
    <row r="981" spans="1:4">
      <c r="A981" s="42"/>
      <c r="B981" s="42"/>
      <c r="C981" s="42"/>
      <c r="D981" s="42"/>
    </row>
    <row r="982" spans="1:4">
      <c r="A982" s="42"/>
      <c r="B982" s="42"/>
      <c r="C982" s="42"/>
      <c r="D982" s="42"/>
    </row>
    <row r="983" spans="1:4">
      <c r="A983" s="42"/>
      <c r="B983" s="42"/>
      <c r="C983" s="42"/>
      <c r="D983" s="42"/>
    </row>
    <row r="984" spans="1:4">
      <c r="A984" s="42"/>
      <c r="B984" s="42"/>
      <c r="C984" s="42"/>
      <c r="D984" s="42"/>
    </row>
    <row r="985" spans="1:4">
      <c r="A985" s="42"/>
      <c r="B985" s="42"/>
      <c r="C985" s="42"/>
      <c r="D985" s="42"/>
    </row>
    <row r="986" spans="1:4">
      <c r="A986" s="42"/>
      <c r="B986" s="42"/>
      <c r="C986" s="42"/>
      <c r="D986" s="42"/>
    </row>
    <row r="987" spans="1:4">
      <c r="A987" s="42"/>
      <c r="B987" s="42"/>
      <c r="C987" s="42"/>
      <c r="D987" s="42"/>
    </row>
    <row r="988" spans="1:4">
      <c r="A988" s="42"/>
      <c r="B988" s="42"/>
      <c r="C988" s="42"/>
      <c r="D988" s="42"/>
    </row>
    <row r="989" spans="1:4">
      <c r="A989" s="42"/>
      <c r="B989" s="42"/>
      <c r="C989" s="42"/>
      <c r="D989" s="42"/>
    </row>
    <row r="990" spans="1:4">
      <c r="A990" s="42"/>
      <c r="B990" s="42"/>
      <c r="C990" s="42"/>
      <c r="D990" s="42"/>
    </row>
    <row r="991" spans="1:4">
      <c r="A991" s="42"/>
      <c r="B991" s="42"/>
      <c r="C991" s="42"/>
      <c r="D991" s="42"/>
    </row>
    <row r="992" spans="1:4">
      <c r="A992" s="42"/>
      <c r="B992" s="42"/>
      <c r="C992" s="42"/>
      <c r="D992" s="42"/>
    </row>
    <row r="993" spans="1:4">
      <c r="A993" s="42"/>
      <c r="B993" s="42"/>
      <c r="C993" s="42"/>
      <c r="D993" s="42"/>
    </row>
    <row r="994" spans="1:4">
      <c r="A994" s="42"/>
      <c r="B994" s="42"/>
      <c r="C994" s="42"/>
      <c r="D994" s="42"/>
    </row>
    <row r="995" spans="1:4">
      <c r="A995" s="42"/>
      <c r="B995" s="42"/>
      <c r="C995" s="42"/>
      <c r="D995" s="42"/>
    </row>
    <row r="996" spans="1:4">
      <c r="A996" s="42"/>
      <c r="B996" s="42"/>
      <c r="C996" s="42"/>
      <c r="D996" s="42"/>
    </row>
    <row r="997" spans="1:4">
      <c r="A997" s="42"/>
      <c r="B997" s="42"/>
      <c r="C997" s="42"/>
      <c r="D997" s="42"/>
    </row>
    <row r="998" spans="1:4">
      <c r="A998" s="42"/>
      <c r="B998" s="42"/>
      <c r="C998" s="42"/>
      <c r="D998" s="42"/>
    </row>
    <row r="999" spans="1:4">
      <c r="A999" s="42"/>
      <c r="B999" s="42"/>
      <c r="C999" s="42"/>
      <c r="D999" s="42"/>
    </row>
    <row r="1000" spans="1:4">
      <c r="A1000" s="42"/>
      <c r="B1000" s="42"/>
      <c r="C1000" s="42"/>
      <c r="D1000" s="42"/>
    </row>
    <row r="1001" spans="1:4">
      <c r="A1001" s="42"/>
      <c r="B1001" s="42"/>
      <c r="C1001" s="42"/>
      <c r="D1001" s="42"/>
    </row>
    <row r="1002" spans="1:4">
      <c r="A1002" s="42"/>
      <c r="B1002" s="42"/>
      <c r="C1002" s="42"/>
      <c r="D1002" s="42"/>
    </row>
    <row r="1003" spans="1:4">
      <c r="A1003" s="42"/>
      <c r="B1003" s="42"/>
      <c r="C1003" s="42"/>
      <c r="D1003" s="42"/>
    </row>
    <row r="1004" spans="1:4">
      <c r="A1004" s="42"/>
      <c r="B1004" s="42"/>
      <c r="C1004" s="42"/>
      <c r="D1004" s="42"/>
    </row>
    <row r="1005" spans="1:4">
      <c r="A1005" s="42"/>
      <c r="B1005" s="42"/>
      <c r="C1005" s="42"/>
      <c r="D1005" s="42"/>
    </row>
    <row r="1006" spans="1:4">
      <c r="A1006" s="42"/>
      <c r="B1006" s="42"/>
      <c r="C1006" s="42"/>
      <c r="D1006" s="42"/>
    </row>
    <row r="1007" spans="1:4">
      <c r="A1007" s="42"/>
      <c r="B1007" s="42"/>
      <c r="C1007" s="42"/>
      <c r="D1007" s="42"/>
    </row>
    <row r="1008" spans="1:4">
      <c r="A1008" s="42"/>
      <c r="B1008" s="42"/>
      <c r="C1008" s="42"/>
      <c r="D1008" s="42"/>
    </row>
    <row r="1009" spans="1:4">
      <c r="A1009" s="42"/>
      <c r="B1009" s="42"/>
      <c r="C1009" s="42"/>
      <c r="D1009" s="42"/>
    </row>
    <row r="1010" spans="1:4">
      <c r="A1010" s="42"/>
      <c r="B1010" s="42"/>
      <c r="C1010" s="42"/>
      <c r="D1010" s="42"/>
    </row>
    <row r="1011" spans="1:4">
      <c r="A1011" s="42"/>
      <c r="B1011" s="42"/>
      <c r="C1011" s="42"/>
      <c r="D1011" s="42"/>
    </row>
    <row r="1012" spans="1:4">
      <c r="A1012" s="42"/>
      <c r="B1012" s="42"/>
      <c r="C1012" s="42"/>
      <c r="D1012" s="42"/>
    </row>
    <row r="1013" spans="1:4">
      <c r="A1013" s="42"/>
      <c r="B1013" s="42"/>
      <c r="C1013" s="42"/>
      <c r="D1013" s="42"/>
    </row>
    <row r="1014" spans="1:4">
      <c r="A1014" s="42"/>
      <c r="B1014" s="42"/>
      <c r="C1014" s="42"/>
      <c r="D1014" s="42"/>
    </row>
    <row r="1015" spans="1:4">
      <c r="A1015" s="42"/>
      <c r="B1015" s="42"/>
      <c r="C1015" s="42"/>
      <c r="D1015" s="42"/>
    </row>
    <row r="1016" spans="1:4">
      <c r="A1016" s="42"/>
      <c r="B1016" s="42"/>
      <c r="C1016" s="42"/>
      <c r="D1016" s="42"/>
    </row>
    <row r="1017" spans="1:4">
      <c r="A1017" s="42"/>
      <c r="B1017" s="42"/>
      <c r="C1017" s="42"/>
      <c r="D1017" s="42"/>
    </row>
    <row r="1018" spans="1:4">
      <c r="A1018" s="42"/>
      <c r="B1018" s="42"/>
      <c r="C1018" s="42"/>
      <c r="D1018" s="42"/>
    </row>
    <row r="1019" spans="1:4">
      <c r="A1019" s="42"/>
      <c r="B1019" s="42"/>
      <c r="C1019" s="42"/>
      <c r="D1019" s="42"/>
    </row>
    <row r="1020" spans="1:4">
      <c r="A1020" s="42"/>
      <c r="B1020" s="42"/>
      <c r="C1020" s="42"/>
      <c r="D1020" s="42"/>
    </row>
    <row r="1021" spans="1:4">
      <c r="A1021" s="42"/>
      <c r="B1021" s="42"/>
      <c r="C1021" s="42"/>
      <c r="D1021" s="42"/>
    </row>
    <row r="1022" spans="1:4">
      <c r="A1022" s="42"/>
      <c r="B1022" s="42"/>
      <c r="C1022" s="42"/>
      <c r="D1022" s="42"/>
    </row>
    <row r="1023" spans="1:4">
      <c r="A1023" s="42"/>
      <c r="B1023" s="42"/>
      <c r="C1023" s="42"/>
      <c r="D1023" s="42"/>
    </row>
    <row r="1024" spans="1:4">
      <c r="A1024" s="42"/>
      <c r="B1024" s="42"/>
      <c r="C1024" s="42"/>
      <c r="D1024" s="42"/>
    </row>
    <row r="1025" spans="1:4">
      <c r="A1025" s="42"/>
      <c r="B1025" s="42"/>
      <c r="C1025" s="42"/>
      <c r="D1025" s="42"/>
    </row>
    <row r="1026" spans="1:4">
      <c r="A1026" s="42"/>
      <c r="B1026" s="42"/>
      <c r="C1026" s="42"/>
      <c r="D1026" s="42"/>
    </row>
    <row r="1027" spans="1:4">
      <c r="A1027" s="42"/>
      <c r="B1027" s="42"/>
      <c r="C1027" s="42"/>
      <c r="D1027" s="42"/>
    </row>
    <row r="1028" spans="1:4">
      <c r="A1028" s="42"/>
      <c r="B1028" s="42"/>
      <c r="C1028" s="42"/>
      <c r="D1028" s="42"/>
    </row>
    <row r="1029" spans="1:4">
      <c r="A1029" s="42"/>
      <c r="B1029" s="42"/>
      <c r="C1029" s="42"/>
      <c r="D1029" s="42"/>
    </row>
    <row r="1030" spans="1:4">
      <c r="A1030" s="42"/>
      <c r="B1030" s="42"/>
      <c r="C1030" s="42"/>
      <c r="D1030" s="42"/>
    </row>
    <row r="1031" spans="1:4">
      <c r="A1031" s="42"/>
      <c r="B1031" s="42"/>
      <c r="C1031" s="42"/>
      <c r="D1031" s="42"/>
    </row>
    <row r="1032" spans="1:4">
      <c r="A1032" s="42"/>
      <c r="B1032" s="42"/>
      <c r="C1032" s="42"/>
      <c r="D1032" s="42"/>
    </row>
    <row r="1033" spans="1:4">
      <c r="A1033" s="42"/>
      <c r="B1033" s="42"/>
      <c r="C1033" s="42"/>
      <c r="D1033" s="42"/>
    </row>
    <row r="1034" spans="1:4">
      <c r="A1034" s="42"/>
      <c r="B1034" s="42"/>
      <c r="C1034" s="42"/>
      <c r="D1034" s="42"/>
    </row>
    <row r="1035" spans="1:4">
      <c r="A1035" s="42"/>
      <c r="B1035" s="42"/>
      <c r="C1035" s="42"/>
      <c r="D1035" s="42"/>
    </row>
    <row r="1036" spans="1:4">
      <c r="A1036" s="42"/>
      <c r="B1036" s="42"/>
      <c r="C1036" s="42"/>
      <c r="D1036" s="42"/>
    </row>
    <row r="1037" spans="1:4">
      <c r="A1037" s="42"/>
      <c r="B1037" s="42"/>
      <c r="C1037" s="42"/>
      <c r="D1037" s="42"/>
    </row>
    <row r="1038" spans="1:4">
      <c r="A1038" s="42"/>
      <c r="B1038" s="42"/>
      <c r="C1038" s="42"/>
      <c r="D1038" s="42"/>
    </row>
    <row r="1039" spans="1:4">
      <c r="A1039" s="42"/>
      <c r="B1039" s="42"/>
      <c r="C1039" s="42"/>
      <c r="D1039" s="42"/>
    </row>
    <row r="1040" spans="1:4">
      <c r="A1040" s="42"/>
      <c r="B1040" s="42"/>
      <c r="C1040" s="42"/>
      <c r="D1040" s="42"/>
    </row>
    <row r="1041" spans="1:4">
      <c r="A1041" s="42"/>
      <c r="B1041" s="42"/>
      <c r="C1041" s="42"/>
      <c r="D1041" s="42"/>
    </row>
    <row r="1042" spans="1:4">
      <c r="A1042" s="42"/>
      <c r="B1042" s="42"/>
      <c r="C1042" s="42"/>
      <c r="D1042" s="42"/>
    </row>
    <row r="1043" spans="1:4">
      <c r="A1043" s="42"/>
      <c r="B1043" s="42"/>
      <c r="C1043" s="42"/>
      <c r="D1043" s="42"/>
    </row>
    <row r="1044" spans="1:4">
      <c r="A1044" s="42"/>
      <c r="B1044" s="42"/>
      <c r="C1044" s="42"/>
      <c r="D1044" s="42"/>
    </row>
    <row r="1045" spans="1:4">
      <c r="A1045" s="42"/>
      <c r="B1045" s="42"/>
      <c r="C1045" s="42"/>
      <c r="D1045" s="42"/>
    </row>
    <row r="1046" spans="1:4">
      <c r="A1046" s="42"/>
      <c r="B1046" s="42"/>
      <c r="C1046" s="42"/>
      <c r="D1046" s="42"/>
    </row>
    <row r="1047" spans="1:4">
      <c r="A1047" s="42"/>
      <c r="B1047" s="42"/>
      <c r="C1047" s="42"/>
      <c r="D1047" s="42"/>
    </row>
    <row r="1048" spans="1:4">
      <c r="A1048" s="42"/>
      <c r="B1048" s="42"/>
      <c r="C1048" s="42"/>
      <c r="D1048" s="42"/>
    </row>
    <row r="1049" spans="1:4">
      <c r="A1049" s="42"/>
      <c r="B1049" s="42"/>
      <c r="C1049" s="42"/>
      <c r="D1049" s="42"/>
    </row>
    <row r="1050" spans="1:4">
      <c r="A1050" s="42"/>
      <c r="B1050" s="42"/>
      <c r="C1050" s="42"/>
      <c r="D1050" s="42"/>
    </row>
    <row r="1051" spans="1:4">
      <c r="A1051" s="42"/>
      <c r="B1051" s="42"/>
      <c r="C1051" s="42"/>
      <c r="D1051" s="42"/>
    </row>
    <row r="1052" spans="1:4">
      <c r="A1052" s="42"/>
      <c r="B1052" s="42"/>
      <c r="C1052" s="42"/>
      <c r="D1052" s="42"/>
    </row>
    <row r="1053" spans="1:4">
      <c r="A1053" s="42"/>
      <c r="B1053" s="42"/>
      <c r="C1053" s="42"/>
      <c r="D1053" s="42"/>
    </row>
    <row r="1054" spans="1:4">
      <c r="A1054" s="42"/>
      <c r="B1054" s="42"/>
      <c r="C1054" s="42"/>
      <c r="D1054" s="42"/>
    </row>
    <row r="1055" spans="1:4">
      <c r="A1055" s="42"/>
      <c r="B1055" s="42"/>
      <c r="C1055" s="42"/>
      <c r="D1055" s="42"/>
    </row>
    <row r="1056" spans="1:4">
      <c r="A1056" s="42"/>
      <c r="B1056" s="42"/>
      <c r="C1056" s="42"/>
      <c r="D1056" s="42"/>
    </row>
    <row r="1057" spans="1:4">
      <c r="A1057" s="42"/>
      <c r="B1057" s="42"/>
      <c r="C1057" s="42"/>
      <c r="D1057" s="42"/>
    </row>
    <row r="1058" spans="1:4">
      <c r="A1058" s="42"/>
      <c r="B1058" s="42"/>
      <c r="C1058" s="42"/>
      <c r="D1058" s="42"/>
    </row>
    <row r="1059" spans="1:4">
      <c r="A1059" s="42"/>
      <c r="B1059" s="42"/>
      <c r="C1059" s="42"/>
      <c r="D1059" s="42"/>
    </row>
    <row r="1060" spans="1:4">
      <c r="A1060" s="42"/>
      <c r="B1060" s="42"/>
      <c r="C1060" s="42"/>
      <c r="D1060" s="42"/>
    </row>
    <row r="1061" spans="1:4">
      <c r="A1061" s="42"/>
      <c r="B1061" s="42"/>
      <c r="C1061" s="42"/>
      <c r="D1061" s="42"/>
    </row>
    <row r="1062" spans="1:4">
      <c r="A1062" s="42"/>
      <c r="B1062" s="42"/>
      <c r="C1062" s="42"/>
      <c r="D1062" s="42"/>
    </row>
    <row r="1063" spans="1:4">
      <c r="A1063" s="42"/>
      <c r="B1063" s="42"/>
      <c r="C1063" s="42"/>
      <c r="D1063" s="42"/>
    </row>
    <row r="1064" spans="1:4">
      <c r="A1064" s="42"/>
      <c r="B1064" s="42"/>
      <c r="C1064" s="42"/>
      <c r="D1064" s="42"/>
    </row>
    <row r="1065" spans="1:4">
      <c r="A1065" s="42"/>
      <c r="B1065" s="42"/>
      <c r="C1065" s="42"/>
      <c r="D1065" s="42"/>
    </row>
    <row r="1066" spans="1:4">
      <c r="A1066" s="42"/>
      <c r="B1066" s="42"/>
      <c r="C1066" s="42"/>
      <c r="D1066" s="42"/>
    </row>
    <row r="1067" spans="1:4">
      <c r="A1067" s="42"/>
      <c r="B1067" s="42"/>
      <c r="C1067" s="42"/>
      <c r="D1067" s="42"/>
    </row>
    <row r="1068" spans="1:4">
      <c r="A1068" s="42"/>
      <c r="B1068" s="42"/>
      <c r="C1068" s="42"/>
      <c r="D1068" s="42"/>
    </row>
    <row r="1069" spans="1:4">
      <c r="A1069" s="42"/>
      <c r="B1069" s="42"/>
      <c r="C1069" s="42"/>
      <c r="D1069" s="42"/>
    </row>
    <row r="1070" spans="1:4">
      <c r="A1070" s="42"/>
      <c r="B1070" s="42"/>
      <c r="C1070" s="42"/>
      <c r="D1070" s="42"/>
    </row>
    <row r="1071" spans="1:4">
      <c r="A1071" s="42"/>
      <c r="B1071" s="42"/>
      <c r="C1071" s="42"/>
      <c r="D1071" s="42"/>
    </row>
    <row r="1072" spans="1:4">
      <c r="A1072" s="42"/>
      <c r="B1072" s="42"/>
      <c r="C1072" s="42"/>
      <c r="D1072" s="42"/>
    </row>
    <row r="1073" spans="1:4">
      <c r="A1073" s="42"/>
      <c r="B1073" s="42"/>
      <c r="C1073" s="42"/>
      <c r="D1073" s="42"/>
    </row>
    <row r="1074" spans="1:4">
      <c r="A1074" s="42"/>
      <c r="B1074" s="42"/>
      <c r="C1074" s="42"/>
      <c r="D1074" s="42"/>
    </row>
    <row r="1075" spans="1:4">
      <c r="A1075" s="42"/>
      <c r="B1075" s="42"/>
      <c r="C1075" s="42"/>
      <c r="D1075" s="42"/>
    </row>
    <row r="1076" spans="1:4">
      <c r="A1076" s="42"/>
      <c r="B1076" s="42"/>
      <c r="C1076" s="42"/>
      <c r="D1076" s="42"/>
    </row>
    <row r="1077" spans="1:4">
      <c r="A1077" s="42"/>
      <c r="B1077" s="42"/>
      <c r="C1077" s="42"/>
      <c r="D1077" s="42"/>
    </row>
    <row r="1078" spans="1:4">
      <c r="A1078" s="42"/>
      <c r="B1078" s="42"/>
      <c r="C1078" s="42"/>
      <c r="D1078" s="42"/>
    </row>
    <row r="1079" spans="1:4">
      <c r="A1079" s="42"/>
      <c r="B1079" s="42"/>
      <c r="C1079" s="42"/>
      <c r="D1079" s="42"/>
    </row>
    <row r="1080" spans="1:4">
      <c r="A1080" s="42"/>
      <c r="B1080" s="42"/>
      <c r="C1080" s="42"/>
      <c r="D1080" s="42"/>
    </row>
    <row r="1081" spans="1:4">
      <c r="A1081" s="42"/>
      <c r="B1081" s="42"/>
      <c r="C1081" s="42"/>
      <c r="D1081" s="42"/>
    </row>
    <row r="1082" spans="1:4">
      <c r="A1082" s="42"/>
      <c r="B1082" s="42"/>
      <c r="C1082" s="42"/>
      <c r="D1082" s="42"/>
    </row>
    <row r="1083" spans="1:4">
      <c r="A1083" s="42"/>
      <c r="B1083" s="42"/>
      <c r="C1083" s="42"/>
      <c r="D1083" s="42"/>
    </row>
    <row r="1084" spans="1:4">
      <c r="A1084" s="42"/>
      <c r="B1084" s="42"/>
      <c r="C1084" s="42"/>
      <c r="D1084" s="42"/>
    </row>
    <row r="1085" spans="1:4">
      <c r="A1085" s="42"/>
      <c r="B1085" s="42"/>
      <c r="C1085" s="42"/>
      <c r="D1085" s="42"/>
    </row>
    <row r="1086" spans="1:4">
      <c r="A1086" s="42"/>
      <c r="B1086" s="42"/>
      <c r="C1086" s="42"/>
      <c r="D1086" s="42"/>
    </row>
    <row r="1087" spans="1:4">
      <c r="A1087" s="42"/>
      <c r="B1087" s="42"/>
      <c r="C1087" s="42"/>
      <c r="D1087" s="42"/>
    </row>
    <row r="1088" spans="1:4">
      <c r="A1088" s="42"/>
      <c r="B1088" s="42"/>
      <c r="C1088" s="42"/>
      <c r="D1088" s="42"/>
    </row>
    <row r="1089" spans="1:4">
      <c r="A1089" s="42"/>
      <c r="B1089" s="42"/>
      <c r="C1089" s="42"/>
      <c r="D1089" s="42"/>
    </row>
    <row r="1090" spans="1:4">
      <c r="A1090" s="42"/>
      <c r="B1090" s="42"/>
      <c r="C1090" s="42"/>
      <c r="D1090" s="42"/>
    </row>
    <row r="1091" spans="1:4">
      <c r="A1091" s="42"/>
      <c r="B1091" s="42"/>
      <c r="C1091" s="42"/>
      <c r="D1091" s="42"/>
    </row>
    <row r="1092" spans="1:4">
      <c r="A1092" s="42"/>
      <c r="B1092" s="42"/>
      <c r="C1092" s="42"/>
      <c r="D1092" s="42"/>
    </row>
    <row r="1093" spans="1:4">
      <c r="A1093" s="42"/>
      <c r="B1093" s="42"/>
      <c r="C1093" s="42"/>
      <c r="D1093" s="42"/>
    </row>
    <row r="1094" spans="1:4">
      <c r="A1094" s="42"/>
      <c r="B1094" s="42"/>
      <c r="C1094" s="42"/>
      <c r="D1094" s="42"/>
    </row>
    <row r="1095" spans="1:4">
      <c r="A1095" s="42"/>
      <c r="B1095" s="42"/>
      <c r="C1095" s="42"/>
      <c r="D1095" s="42"/>
    </row>
    <row r="1096" spans="1:4">
      <c r="A1096" s="42"/>
      <c r="B1096" s="42"/>
      <c r="C1096" s="42"/>
      <c r="D1096" s="42"/>
    </row>
    <row r="1097" spans="1:4">
      <c r="A1097" s="42"/>
      <c r="B1097" s="42"/>
      <c r="C1097" s="42"/>
      <c r="D1097" s="42"/>
    </row>
    <row r="1098" spans="1:4">
      <c r="A1098" s="42"/>
      <c r="B1098" s="42"/>
      <c r="C1098" s="42"/>
      <c r="D1098" s="42"/>
    </row>
    <row r="1099" spans="1:4">
      <c r="A1099" s="42"/>
      <c r="B1099" s="42"/>
      <c r="C1099" s="42"/>
      <c r="D1099" s="42"/>
    </row>
    <row r="1100" spans="1:4">
      <c r="A1100" s="42"/>
      <c r="B1100" s="42"/>
      <c r="C1100" s="42"/>
      <c r="D1100" s="42"/>
    </row>
    <row r="1101" spans="1:4">
      <c r="A1101" s="42"/>
      <c r="B1101" s="42"/>
      <c r="C1101" s="42"/>
      <c r="D1101" s="42"/>
    </row>
    <row r="1102" spans="1:4">
      <c r="A1102" s="42"/>
      <c r="B1102" s="42"/>
      <c r="C1102" s="42"/>
      <c r="D1102" s="42"/>
    </row>
    <row r="1103" spans="1:4">
      <c r="A1103" s="42"/>
      <c r="B1103" s="42"/>
      <c r="C1103" s="42"/>
      <c r="D1103" s="42"/>
    </row>
    <row r="1104" spans="1:4">
      <c r="A1104" s="42"/>
      <c r="B1104" s="42"/>
      <c r="C1104" s="42"/>
      <c r="D1104" s="42"/>
    </row>
    <row r="1105" spans="1:4">
      <c r="A1105" s="42"/>
      <c r="B1105" s="42"/>
      <c r="C1105" s="42"/>
      <c r="D1105" s="42"/>
    </row>
    <row r="1106" spans="1:4">
      <c r="A1106" s="42"/>
      <c r="B1106" s="42"/>
      <c r="C1106" s="42"/>
      <c r="D1106" s="42"/>
    </row>
    <row r="1107" spans="1:4">
      <c r="A1107" s="42"/>
      <c r="B1107" s="42"/>
      <c r="C1107" s="42"/>
      <c r="D1107" s="42"/>
    </row>
    <row r="1108" spans="1:4">
      <c r="A1108" s="42"/>
      <c r="B1108" s="42"/>
      <c r="C1108" s="42"/>
      <c r="D1108" s="42"/>
    </row>
    <row r="1109" spans="1:4">
      <c r="A1109" s="42"/>
      <c r="B1109" s="42"/>
      <c r="C1109" s="42"/>
      <c r="D1109" s="42"/>
    </row>
    <row r="1110" spans="1:4">
      <c r="A1110" s="42"/>
      <c r="B1110" s="42"/>
      <c r="C1110" s="42"/>
      <c r="D1110" s="42"/>
    </row>
    <row r="1111" spans="1:4">
      <c r="A1111" s="42"/>
      <c r="B1111" s="42"/>
      <c r="C1111" s="42"/>
      <c r="D1111" s="42"/>
    </row>
    <row r="1112" spans="1:4">
      <c r="A1112" s="42"/>
      <c r="B1112" s="42"/>
      <c r="C1112" s="42"/>
      <c r="D1112" s="42"/>
    </row>
    <row r="1113" spans="1:4">
      <c r="A1113" s="42"/>
      <c r="B1113" s="42"/>
      <c r="C1113" s="42"/>
      <c r="D1113" s="42"/>
    </row>
    <row r="1114" spans="1:4">
      <c r="A1114" s="42"/>
      <c r="B1114" s="42"/>
      <c r="C1114" s="42"/>
      <c r="D1114" s="42"/>
    </row>
    <row r="1115" spans="1:4">
      <c r="A1115" s="42"/>
      <c r="B1115" s="42"/>
      <c r="C1115" s="42"/>
      <c r="D1115" s="42"/>
    </row>
    <row r="1116" spans="1:4">
      <c r="A1116" s="42"/>
      <c r="B1116" s="42"/>
      <c r="C1116" s="42"/>
      <c r="D1116" s="42"/>
    </row>
    <row r="1117" spans="1:4">
      <c r="A1117" s="42"/>
      <c r="B1117" s="42"/>
      <c r="C1117" s="42"/>
      <c r="D1117" s="42"/>
    </row>
    <row r="1118" spans="1:4">
      <c r="A1118" s="42"/>
      <c r="B1118" s="42"/>
      <c r="C1118" s="42"/>
      <c r="D1118" s="42"/>
    </row>
    <row r="1119" spans="1:4">
      <c r="A1119" s="42"/>
      <c r="B1119" s="42"/>
      <c r="C1119" s="42"/>
      <c r="D1119" s="42"/>
    </row>
    <row r="1120" spans="1:4">
      <c r="A1120" s="42"/>
      <c r="B1120" s="42"/>
      <c r="C1120" s="42"/>
      <c r="D1120" s="42"/>
    </row>
    <row r="1121" spans="1:4">
      <c r="A1121" s="42"/>
      <c r="B1121" s="42"/>
      <c r="C1121" s="42"/>
      <c r="D1121" s="42"/>
    </row>
    <row r="1122" spans="1:4">
      <c r="A1122" s="42"/>
      <c r="B1122" s="42"/>
      <c r="C1122" s="42"/>
      <c r="D1122" s="42"/>
    </row>
    <row r="1123" spans="1:4">
      <c r="A1123" s="42"/>
      <c r="B1123" s="42"/>
      <c r="C1123" s="42"/>
      <c r="D1123" s="42"/>
    </row>
    <row r="1124" spans="1:4">
      <c r="A1124" s="42"/>
      <c r="B1124" s="42"/>
      <c r="C1124" s="42"/>
      <c r="D1124" s="42"/>
    </row>
    <row r="1125" spans="1:4">
      <c r="A1125" s="42"/>
      <c r="B1125" s="42"/>
      <c r="C1125" s="42"/>
      <c r="D1125" s="42"/>
    </row>
    <row r="1126" spans="1:4">
      <c r="A1126" s="42"/>
      <c r="B1126" s="42"/>
      <c r="C1126" s="42"/>
      <c r="D1126" s="42"/>
    </row>
    <row r="1127" spans="1:4">
      <c r="A1127" s="42"/>
      <c r="B1127" s="42"/>
      <c r="C1127" s="42"/>
      <c r="D1127" s="42"/>
    </row>
    <row r="1128" spans="1:4">
      <c r="A1128" s="42"/>
      <c r="B1128" s="42"/>
      <c r="C1128" s="42"/>
      <c r="D1128" s="42"/>
    </row>
    <row r="1129" spans="1:4">
      <c r="A1129" s="42"/>
      <c r="B1129" s="42"/>
      <c r="C1129" s="42"/>
      <c r="D1129" s="42"/>
    </row>
    <row r="1130" spans="1:4">
      <c r="A1130" s="42"/>
      <c r="B1130" s="42"/>
      <c r="C1130" s="42"/>
      <c r="D1130" s="42"/>
    </row>
    <row r="1131" spans="1:4">
      <c r="A1131" s="42"/>
      <c r="B1131" s="42"/>
      <c r="C1131" s="42"/>
      <c r="D1131" s="42"/>
    </row>
    <row r="1132" spans="1:4">
      <c r="A1132" s="42"/>
      <c r="B1132" s="42"/>
      <c r="C1132" s="42"/>
      <c r="D1132" s="42"/>
    </row>
    <row r="1133" spans="1:4">
      <c r="A1133" s="42"/>
      <c r="B1133" s="42"/>
      <c r="C1133" s="42"/>
      <c r="D1133" s="42"/>
    </row>
    <row r="1134" spans="1:4">
      <c r="A1134" s="42"/>
      <c r="B1134" s="42"/>
      <c r="C1134" s="42"/>
      <c r="D1134" s="42"/>
    </row>
    <row r="1135" spans="1:4">
      <c r="A1135" s="42"/>
      <c r="B1135" s="42"/>
      <c r="C1135" s="42"/>
      <c r="D1135" s="42"/>
    </row>
    <row r="1136" spans="1:4">
      <c r="A1136" s="42"/>
      <c r="B1136" s="42"/>
      <c r="C1136" s="42"/>
      <c r="D1136" s="42"/>
    </row>
    <row r="1137" spans="1:4">
      <c r="A1137" s="42"/>
      <c r="B1137" s="42"/>
      <c r="C1137" s="42"/>
      <c r="D1137" s="42"/>
    </row>
    <row r="1138" spans="1:4">
      <c r="A1138" s="42"/>
      <c r="B1138" s="42"/>
      <c r="C1138" s="42"/>
      <c r="D1138" s="42"/>
    </row>
    <row r="1139" spans="1:4">
      <c r="A1139" s="42"/>
      <c r="B1139" s="42"/>
      <c r="C1139" s="42"/>
      <c r="D1139" s="42"/>
    </row>
    <row r="1140" spans="1:4">
      <c r="A1140" s="42"/>
      <c r="B1140" s="42"/>
      <c r="C1140" s="42"/>
      <c r="D1140" s="42"/>
    </row>
    <row r="1141" spans="1:4">
      <c r="A1141" s="42"/>
      <c r="B1141" s="42"/>
      <c r="C1141" s="42"/>
      <c r="D1141" s="42"/>
    </row>
    <row r="1142" spans="1:4">
      <c r="A1142" s="42"/>
      <c r="B1142" s="42"/>
      <c r="C1142" s="42"/>
      <c r="D1142" s="42"/>
    </row>
    <row r="1143" spans="1:4">
      <c r="A1143" s="42"/>
      <c r="B1143" s="42"/>
      <c r="C1143" s="42"/>
      <c r="D1143" s="42"/>
    </row>
    <row r="1144" spans="1:4">
      <c r="A1144" s="42"/>
      <c r="B1144" s="42"/>
      <c r="C1144" s="42"/>
      <c r="D1144" s="42"/>
    </row>
    <row r="1145" spans="1:4">
      <c r="A1145" s="42"/>
      <c r="B1145" s="42"/>
      <c r="C1145" s="42"/>
      <c r="D1145" s="42"/>
    </row>
    <row r="1146" spans="1:4">
      <c r="A1146" s="42"/>
      <c r="B1146" s="42"/>
      <c r="C1146" s="42"/>
      <c r="D1146" s="42"/>
    </row>
    <row r="1147" spans="1:4">
      <c r="A1147" s="42"/>
      <c r="B1147" s="42"/>
      <c r="C1147" s="42"/>
      <c r="D1147" s="42"/>
    </row>
    <row r="1148" spans="1:4">
      <c r="A1148" s="42"/>
      <c r="B1148" s="42"/>
      <c r="C1148" s="42"/>
      <c r="D1148" s="42"/>
    </row>
    <row r="1149" spans="1:4">
      <c r="A1149" s="42"/>
      <c r="B1149" s="42"/>
      <c r="C1149" s="42"/>
      <c r="D1149" s="42"/>
    </row>
    <row r="1150" spans="1:4">
      <c r="A1150" s="42"/>
      <c r="B1150" s="42"/>
      <c r="C1150" s="42"/>
      <c r="D1150" s="42"/>
    </row>
    <row r="1151" spans="1:4">
      <c r="A1151" s="42"/>
      <c r="B1151" s="42"/>
      <c r="C1151" s="42"/>
      <c r="D1151" s="42"/>
    </row>
    <row r="1152" spans="1:4">
      <c r="A1152" s="42"/>
      <c r="B1152" s="42"/>
      <c r="C1152" s="42"/>
      <c r="D1152" s="42"/>
    </row>
    <row r="1153" spans="1:4">
      <c r="A1153" s="42"/>
      <c r="B1153" s="42"/>
      <c r="C1153" s="42"/>
      <c r="D1153" s="42"/>
    </row>
    <row r="1154" spans="1:4">
      <c r="A1154" s="42"/>
      <c r="B1154" s="42"/>
      <c r="C1154" s="42"/>
      <c r="D1154" s="42"/>
    </row>
    <row r="1155" spans="1:4">
      <c r="A1155" s="42"/>
      <c r="B1155" s="42"/>
      <c r="C1155" s="42"/>
      <c r="D1155" s="42"/>
    </row>
    <row r="1156" spans="1:4">
      <c r="A1156" s="42"/>
      <c r="B1156" s="42"/>
      <c r="C1156" s="42"/>
      <c r="D1156" s="42"/>
    </row>
    <row r="1157" spans="1:4">
      <c r="A1157" s="42"/>
      <c r="B1157" s="42"/>
      <c r="C1157" s="42"/>
      <c r="D1157" s="42"/>
    </row>
    <row r="1158" spans="1:4">
      <c r="A1158" s="42"/>
      <c r="B1158" s="42"/>
      <c r="C1158" s="42"/>
      <c r="D1158" s="42"/>
    </row>
    <row r="1159" spans="1:4">
      <c r="A1159" s="42"/>
      <c r="B1159" s="42"/>
      <c r="C1159" s="42"/>
      <c r="D1159" s="42"/>
    </row>
    <row r="1160" spans="1:4">
      <c r="A1160" s="42"/>
      <c r="B1160" s="42"/>
      <c r="C1160" s="42"/>
      <c r="D1160" s="42"/>
    </row>
    <row r="1161" spans="1:4">
      <c r="A1161" s="42"/>
      <c r="B1161" s="42"/>
      <c r="C1161" s="42"/>
      <c r="D1161" s="42"/>
    </row>
    <row r="1162" spans="1:4">
      <c r="A1162" s="42"/>
      <c r="B1162" s="42"/>
      <c r="C1162" s="42"/>
      <c r="D1162" s="42"/>
    </row>
    <row r="1163" spans="1:4">
      <c r="A1163" s="42"/>
      <c r="B1163" s="42"/>
      <c r="C1163" s="42"/>
      <c r="D1163" s="42"/>
    </row>
    <row r="1164" spans="1:4">
      <c r="A1164" s="42"/>
      <c r="B1164" s="42"/>
      <c r="C1164" s="42"/>
      <c r="D1164" s="42"/>
    </row>
    <row r="1165" spans="1:4">
      <c r="A1165" s="42"/>
      <c r="B1165" s="42"/>
      <c r="C1165" s="42"/>
      <c r="D1165" s="42"/>
    </row>
    <row r="1166" spans="1:4">
      <c r="A1166" s="42"/>
      <c r="B1166" s="42"/>
      <c r="C1166" s="42"/>
      <c r="D1166" s="42"/>
    </row>
    <row r="1167" spans="1:4">
      <c r="A1167" s="42"/>
      <c r="B1167" s="42"/>
      <c r="C1167" s="42"/>
      <c r="D1167" s="42"/>
    </row>
    <row r="1168" spans="1:4">
      <c r="A1168" s="42"/>
      <c r="B1168" s="42"/>
      <c r="C1168" s="42"/>
      <c r="D1168" s="42"/>
    </row>
    <row r="1169" spans="1:4">
      <c r="A1169" s="42"/>
      <c r="B1169" s="42"/>
      <c r="C1169" s="42"/>
      <c r="D1169" s="42"/>
    </row>
    <row r="1170" spans="1:4">
      <c r="A1170" s="42"/>
      <c r="B1170" s="42"/>
      <c r="C1170" s="42"/>
      <c r="D1170" s="42"/>
    </row>
    <row r="1171" spans="1:4">
      <c r="A1171" s="42"/>
      <c r="B1171" s="42"/>
      <c r="C1171" s="42"/>
      <c r="D1171" s="42"/>
    </row>
    <row r="1172" spans="1:4">
      <c r="A1172" s="42"/>
      <c r="B1172" s="42"/>
      <c r="C1172" s="42"/>
      <c r="D1172" s="42"/>
    </row>
    <row r="1173" spans="1:4">
      <c r="A1173" s="42"/>
      <c r="B1173" s="42"/>
      <c r="C1173" s="42"/>
      <c r="D1173" s="42"/>
    </row>
    <row r="1174" spans="1:4">
      <c r="A1174" s="42"/>
      <c r="B1174" s="42"/>
      <c r="C1174" s="42"/>
      <c r="D1174" s="42"/>
    </row>
    <row r="1175" spans="1:4">
      <c r="A1175" s="42"/>
      <c r="B1175" s="42"/>
      <c r="C1175" s="42"/>
      <c r="D1175" s="42"/>
    </row>
    <row r="1176" spans="1:4">
      <c r="A1176" s="42"/>
      <c r="B1176" s="42"/>
      <c r="C1176" s="42"/>
      <c r="D1176" s="42"/>
    </row>
    <row r="1177" spans="1:4">
      <c r="A1177" s="42"/>
      <c r="B1177" s="42"/>
      <c r="C1177" s="42"/>
      <c r="D1177" s="42"/>
    </row>
    <row r="1178" spans="1:4">
      <c r="A1178" s="42"/>
      <c r="B1178" s="42"/>
      <c r="C1178" s="42"/>
      <c r="D1178" s="42"/>
    </row>
    <row r="1179" spans="1:4">
      <c r="A1179" s="42"/>
      <c r="B1179" s="42"/>
      <c r="C1179" s="42"/>
      <c r="D1179" s="42"/>
    </row>
    <row r="1180" spans="1:4">
      <c r="A1180" s="42"/>
      <c r="B1180" s="42"/>
      <c r="C1180" s="42"/>
      <c r="D1180" s="42"/>
    </row>
    <row r="1181" spans="1:4">
      <c r="A1181" s="42"/>
      <c r="B1181" s="42"/>
      <c r="C1181" s="42"/>
      <c r="D1181" s="42"/>
    </row>
    <row r="1182" spans="1:4">
      <c r="A1182" s="42"/>
      <c r="B1182" s="42"/>
      <c r="C1182" s="42"/>
      <c r="D1182" s="42"/>
    </row>
    <row r="1183" spans="1:4">
      <c r="A1183" s="42"/>
      <c r="B1183" s="42"/>
      <c r="C1183" s="42"/>
      <c r="D1183" s="42"/>
    </row>
    <row r="1184" spans="1:4">
      <c r="A1184" s="42"/>
      <c r="B1184" s="42"/>
      <c r="C1184" s="42"/>
      <c r="D1184" s="42"/>
    </row>
    <row r="1185" spans="1:4">
      <c r="A1185" s="42"/>
      <c r="B1185" s="42"/>
      <c r="C1185" s="42"/>
      <c r="D1185" s="42"/>
    </row>
    <row r="1186" spans="1:4">
      <c r="A1186" s="42"/>
      <c r="B1186" s="42"/>
      <c r="C1186" s="42"/>
      <c r="D1186" s="42"/>
    </row>
    <row r="1187" spans="1:4">
      <c r="A1187" s="42"/>
      <c r="B1187" s="42"/>
      <c r="C1187" s="42"/>
      <c r="D1187" s="42"/>
    </row>
    <row r="1188" spans="1:4">
      <c r="A1188" s="42"/>
      <c r="B1188" s="42"/>
      <c r="C1188" s="42"/>
      <c r="D1188" s="42"/>
    </row>
    <row r="1189" spans="1:4">
      <c r="A1189" s="42"/>
      <c r="B1189" s="42"/>
      <c r="C1189" s="42"/>
      <c r="D1189" s="42"/>
    </row>
    <row r="1190" spans="1:4">
      <c r="A1190" s="42"/>
      <c r="B1190" s="42"/>
      <c r="C1190" s="42"/>
      <c r="D1190" s="42"/>
    </row>
    <row r="1191" spans="1:4">
      <c r="A1191" s="42"/>
      <c r="B1191" s="42"/>
      <c r="C1191" s="42"/>
      <c r="D1191" s="42"/>
    </row>
    <row r="1192" spans="1:4">
      <c r="A1192" s="42"/>
      <c r="B1192" s="42"/>
      <c r="C1192" s="42"/>
      <c r="D1192" s="42"/>
    </row>
    <row r="1193" spans="1:4">
      <c r="A1193" s="42"/>
      <c r="B1193" s="42"/>
      <c r="C1193" s="42"/>
      <c r="D1193" s="42"/>
    </row>
    <row r="1194" spans="1:4">
      <c r="A1194" s="42"/>
      <c r="B1194" s="42"/>
      <c r="C1194" s="42"/>
      <c r="D1194" s="42"/>
    </row>
    <row r="1195" spans="1:4">
      <c r="A1195" s="42"/>
      <c r="B1195" s="42"/>
      <c r="C1195" s="42"/>
      <c r="D1195" s="42"/>
    </row>
    <row r="1196" spans="1:4">
      <c r="A1196" s="42"/>
      <c r="B1196" s="42"/>
      <c r="C1196" s="42"/>
      <c r="D1196" s="42"/>
    </row>
    <row r="1197" spans="1:4">
      <c r="A1197" s="42"/>
      <c r="B1197" s="42"/>
      <c r="C1197" s="42"/>
      <c r="D1197" s="42"/>
    </row>
    <row r="1198" spans="1:4">
      <c r="A1198" s="42"/>
      <c r="B1198" s="42"/>
      <c r="C1198" s="42"/>
      <c r="D1198" s="42"/>
    </row>
    <row r="1199" spans="1:4">
      <c r="A1199" s="42"/>
      <c r="B1199" s="42"/>
      <c r="C1199" s="42"/>
      <c r="D1199" s="42"/>
    </row>
    <row r="1200" spans="1:4">
      <c r="A1200" s="42"/>
      <c r="B1200" s="42"/>
      <c r="C1200" s="42"/>
      <c r="D1200" s="42"/>
    </row>
    <row r="1201" spans="1:4">
      <c r="A1201" s="42"/>
      <c r="B1201" s="42"/>
      <c r="C1201" s="42"/>
      <c r="D1201" s="42"/>
    </row>
    <row r="1202" spans="1:4">
      <c r="A1202" s="42"/>
      <c r="B1202" s="42"/>
      <c r="C1202" s="42"/>
      <c r="D1202" s="42"/>
    </row>
    <row r="1203" spans="1:4">
      <c r="A1203" s="42"/>
      <c r="B1203" s="42"/>
      <c r="C1203" s="42"/>
      <c r="D1203" s="42"/>
    </row>
    <row r="1204" spans="1:4">
      <c r="A1204" s="42"/>
      <c r="B1204" s="42"/>
      <c r="C1204" s="42"/>
      <c r="D1204" s="42"/>
    </row>
    <row r="1205" spans="1:4">
      <c r="A1205" s="42"/>
      <c r="B1205" s="42"/>
      <c r="C1205" s="42"/>
      <c r="D1205" s="42"/>
    </row>
    <row r="1206" spans="1:4">
      <c r="A1206" s="42"/>
      <c r="B1206" s="42"/>
      <c r="C1206" s="42"/>
      <c r="D1206" s="42"/>
    </row>
    <row r="1207" spans="1:4">
      <c r="A1207" s="42"/>
      <c r="B1207" s="42"/>
      <c r="C1207" s="42"/>
      <c r="D1207" s="42"/>
    </row>
    <row r="1208" spans="1:4">
      <c r="A1208" s="42"/>
      <c r="B1208" s="42"/>
      <c r="C1208" s="42"/>
      <c r="D1208" s="42"/>
    </row>
    <row r="1209" spans="1:4">
      <c r="A1209" s="42"/>
      <c r="B1209" s="42"/>
      <c r="C1209" s="42"/>
      <c r="D1209" s="42"/>
    </row>
    <row r="1210" spans="1:4">
      <c r="A1210" s="42"/>
      <c r="B1210" s="42"/>
      <c r="C1210" s="42"/>
      <c r="D1210" s="42"/>
    </row>
    <row r="1211" spans="1:4">
      <c r="A1211" s="42"/>
      <c r="B1211" s="42"/>
      <c r="C1211" s="42"/>
      <c r="D1211" s="42"/>
    </row>
    <row r="1212" spans="1:4">
      <c r="A1212" s="42"/>
      <c r="B1212" s="42"/>
      <c r="C1212" s="42"/>
      <c r="D1212" s="42"/>
    </row>
    <row r="1213" spans="1:4">
      <c r="A1213" s="42"/>
      <c r="B1213" s="42"/>
      <c r="C1213" s="42"/>
      <c r="D1213" s="42"/>
    </row>
    <row r="1214" spans="1:4">
      <c r="A1214" s="42"/>
      <c r="B1214" s="42"/>
      <c r="C1214" s="42"/>
      <c r="D1214" s="42"/>
    </row>
    <row r="1215" spans="1:4">
      <c r="A1215" s="42"/>
      <c r="B1215" s="42"/>
      <c r="C1215" s="42"/>
      <c r="D1215" s="42"/>
    </row>
    <row r="1216" spans="1:4">
      <c r="A1216" s="42"/>
      <c r="B1216" s="42"/>
      <c r="C1216" s="42"/>
      <c r="D1216" s="42"/>
    </row>
    <row r="1217" spans="1:4">
      <c r="A1217" s="42"/>
      <c r="B1217" s="42"/>
      <c r="C1217" s="42"/>
      <c r="D1217" s="42"/>
    </row>
    <row r="1218" spans="1:4">
      <c r="A1218" s="42"/>
      <c r="B1218" s="42"/>
      <c r="C1218" s="42"/>
      <c r="D1218" s="42"/>
    </row>
    <row r="1219" spans="1:4">
      <c r="A1219" s="42"/>
      <c r="B1219" s="42"/>
      <c r="C1219" s="42"/>
      <c r="D1219" s="42"/>
    </row>
    <row r="1220" spans="1:4">
      <c r="A1220" s="42"/>
      <c r="B1220" s="42"/>
      <c r="C1220" s="42"/>
      <c r="D1220" s="42"/>
    </row>
    <row r="1221" spans="1:4">
      <c r="A1221" s="42"/>
      <c r="B1221" s="42"/>
      <c r="C1221" s="42"/>
      <c r="D1221" s="42"/>
    </row>
    <row r="1222" spans="1:4">
      <c r="A1222" s="42"/>
      <c r="B1222" s="42"/>
      <c r="C1222" s="42"/>
      <c r="D1222" s="42"/>
    </row>
    <row r="1223" spans="1:4">
      <c r="A1223" s="42"/>
      <c r="B1223" s="42"/>
      <c r="C1223" s="42"/>
      <c r="D1223" s="42"/>
    </row>
    <row r="1224" spans="1:4">
      <c r="A1224" s="42"/>
      <c r="B1224" s="42"/>
      <c r="C1224" s="42"/>
      <c r="D1224" s="42"/>
    </row>
    <row r="1225" spans="1:4">
      <c r="A1225" s="42"/>
      <c r="B1225" s="42"/>
      <c r="C1225" s="42"/>
      <c r="D1225" s="42"/>
    </row>
    <row r="1226" spans="1:4">
      <c r="A1226" s="42"/>
      <c r="B1226" s="42"/>
      <c r="C1226" s="42"/>
      <c r="D1226" s="42"/>
    </row>
    <row r="1227" spans="1:4">
      <c r="A1227" s="42"/>
      <c r="B1227" s="42"/>
      <c r="C1227" s="42"/>
      <c r="D1227" s="42"/>
    </row>
    <row r="1228" spans="1:4">
      <c r="A1228" s="42"/>
      <c r="B1228" s="42"/>
      <c r="C1228" s="42"/>
      <c r="D1228" s="42"/>
    </row>
    <row r="1229" spans="1:4">
      <c r="A1229" s="42"/>
      <c r="B1229" s="42"/>
      <c r="C1229" s="42"/>
      <c r="D1229" s="42"/>
    </row>
    <row r="1230" spans="1:4">
      <c r="A1230" s="42"/>
      <c r="B1230" s="42"/>
      <c r="C1230" s="42"/>
      <c r="D1230" s="42"/>
    </row>
    <row r="1231" spans="1:4">
      <c r="A1231" s="42"/>
      <c r="B1231" s="42"/>
      <c r="C1231" s="42"/>
      <c r="D1231" s="42"/>
    </row>
    <row r="1232" spans="1:4">
      <c r="A1232" s="42"/>
      <c r="B1232" s="42"/>
      <c r="C1232" s="42"/>
      <c r="D1232" s="42"/>
    </row>
    <row r="1233" spans="1:4">
      <c r="A1233" s="42"/>
      <c r="B1233" s="42"/>
      <c r="C1233" s="42"/>
      <c r="D1233" s="42"/>
    </row>
    <row r="1234" spans="1:4">
      <c r="A1234" s="42"/>
      <c r="B1234" s="42"/>
      <c r="C1234" s="42"/>
      <c r="D1234" s="42"/>
    </row>
    <row r="1235" spans="1:4">
      <c r="A1235" s="42"/>
      <c r="B1235" s="42"/>
      <c r="C1235" s="42"/>
      <c r="D1235" s="42"/>
    </row>
    <row r="1236" spans="1:4">
      <c r="A1236" s="42"/>
      <c r="B1236" s="42"/>
      <c r="C1236" s="42"/>
      <c r="D1236" s="42"/>
    </row>
    <row r="1237" spans="1:4">
      <c r="A1237" s="42"/>
      <c r="B1237" s="42"/>
      <c r="C1237" s="42"/>
      <c r="D1237" s="42"/>
    </row>
    <row r="1238" spans="1:4">
      <c r="A1238" s="42"/>
      <c r="B1238" s="42"/>
      <c r="C1238" s="42"/>
      <c r="D1238" s="42"/>
    </row>
    <row r="1239" spans="1:4">
      <c r="A1239" s="42"/>
      <c r="B1239" s="42"/>
      <c r="C1239" s="42"/>
      <c r="D1239" s="42"/>
    </row>
    <row r="1240" spans="1:4">
      <c r="A1240" s="42"/>
      <c r="B1240" s="42"/>
      <c r="C1240" s="42"/>
      <c r="D1240" s="42"/>
    </row>
    <row r="1241" spans="1:4">
      <c r="A1241" s="42"/>
      <c r="B1241" s="42"/>
      <c r="C1241" s="42"/>
      <c r="D1241" s="42"/>
    </row>
    <row r="1242" spans="1:4">
      <c r="A1242" s="42"/>
      <c r="B1242" s="42"/>
      <c r="C1242" s="42"/>
      <c r="D1242" s="42"/>
    </row>
    <row r="1243" spans="1:4">
      <c r="A1243" s="42"/>
      <c r="B1243" s="42"/>
      <c r="C1243" s="42"/>
      <c r="D1243" s="42"/>
    </row>
    <row r="1244" spans="1:4">
      <c r="A1244" s="42"/>
      <c r="B1244" s="42"/>
      <c r="C1244" s="42"/>
      <c r="D1244" s="42"/>
    </row>
    <row r="1245" spans="1:4">
      <c r="A1245" s="42"/>
      <c r="B1245" s="42"/>
      <c r="C1245" s="42"/>
      <c r="D1245" s="42"/>
    </row>
    <row r="1246" spans="1:4">
      <c r="A1246" s="42"/>
      <c r="B1246" s="42"/>
      <c r="C1246" s="42"/>
      <c r="D1246" s="42"/>
    </row>
    <row r="1247" spans="1:4">
      <c r="A1247" s="42"/>
      <c r="B1247" s="42"/>
      <c r="C1247" s="42"/>
      <c r="D1247" s="42"/>
    </row>
    <row r="1248" spans="1:4">
      <c r="A1248" s="42"/>
      <c r="B1248" s="42"/>
      <c r="C1248" s="42"/>
      <c r="D1248" s="42"/>
    </row>
    <row r="1249" spans="1:4">
      <c r="A1249" s="42"/>
      <c r="B1249" s="42"/>
      <c r="C1249" s="42"/>
      <c r="D1249" s="42"/>
    </row>
    <row r="1250" spans="1:4">
      <c r="A1250" s="42"/>
      <c r="B1250" s="42"/>
      <c r="C1250" s="42"/>
      <c r="D1250" s="42"/>
    </row>
    <row r="1251" spans="1:4">
      <c r="A1251" s="42"/>
      <c r="B1251" s="42"/>
      <c r="C1251" s="42"/>
      <c r="D1251" s="42"/>
    </row>
    <row r="1252" spans="1:4">
      <c r="A1252" s="42"/>
      <c r="B1252" s="42"/>
      <c r="C1252" s="42"/>
      <c r="D1252" s="42"/>
    </row>
    <row r="1253" spans="1:4">
      <c r="A1253" s="42"/>
      <c r="B1253" s="42"/>
      <c r="C1253" s="42"/>
      <c r="D1253" s="42"/>
    </row>
    <row r="1254" spans="1:4">
      <c r="A1254" s="42"/>
      <c r="B1254" s="42"/>
      <c r="C1254" s="42"/>
      <c r="D1254" s="42"/>
    </row>
    <row r="1255" spans="1:4">
      <c r="A1255" s="42"/>
      <c r="B1255" s="42"/>
      <c r="C1255" s="42"/>
      <c r="D1255" s="42"/>
    </row>
    <row r="1256" spans="1:4">
      <c r="A1256" s="42"/>
      <c r="B1256" s="42"/>
      <c r="C1256" s="42"/>
      <c r="D1256" s="42"/>
    </row>
    <row r="1257" spans="1:4">
      <c r="A1257" s="42"/>
      <c r="B1257" s="42"/>
      <c r="C1257" s="42"/>
      <c r="D1257" s="42"/>
    </row>
    <row r="1258" spans="1:4">
      <c r="A1258" s="42"/>
      <c r="B1258" s="42"/>
      <c r="C1258" s="42"/>
      <c r="D1258" s="42"/>
    </row>
    <row r="1259" spans="1:4">
      <c r="A1259" s="42"/>
      <c r="B1259" s="42"/>
      <c r="C1259" s="42"/>
      <c r="D1259" s="42"/>
    </row>
    <row r="1260" spans="1:4">
      <c r="A1260" s="42"/>
      <c r="B1260" s="42"/>
      <c r="C1260" s="42"/>
      <c r="D1260" s="42"/>
    </row>
    <row r="1261" spans="1:4">
      <c r="A1261" s="42"/>
      <c r="B1261" s="42"/>
      <c r="C1261" s="42"/>
      <c r="D1261" s="42"/>
    </row>
    <row r="1262" spans="1:4">
      <c r="A1262" s="42"/>
      <c r="B1262" s="42"/>
      <c r="C1262" s="42"/>
      <c r="D1262" s="42"/>
    </row>
    <row r="1263" spans="1:4">
      <c r="A1263" s="42"/>
      <c r="B1263" s="42"/>
      <c r="C1263" s="42"/>
      <c r="D1263" s="42"/>
    </row>
    <row r="1264" spans="1:4">
      <c r="A1264" s="42"/>
      <c r="B1264" s="42"/>
      <c r="C1264" s="42"/>
      <c r="D1264" s="42"/>
    </row>
    <row r="1265" spans="1:4">
      <c r="A1265" s="42"/>
      <c r="B1265" s="42"/>
      <c r="C1265" s="42"/>
      <c r="D1265" s="42"/>
    </row>
    <row r="1266" spans="1:4">
      <c r="A1266" s="42"/>
      <c r="B1266" s="42"/>
      <c r="C1266" s="42"/>
      <c r="D1266" s="42"/>
    </row>
    <row r="1267" spans="1:4">
      <c r="A1267" s="42"/>
      <c r="B1267" s="42"/>
      <c r="C1267" s="42"/>
      <c r="D1267" s="42"/>
    </row>
    <row r="1268" spans="1:4">
      <c r="A1268" s="42"/>
      <c r="B1268" s="42"/>
      <c r="C1268" s="42"/>
      <c r="D1268" s="42"/>
    </row>
    <row r="1269" spans="1:4">
      <c r="A1269" s="42"/>
      <c r="B1269" s="42"/>
      <c r="C1269" s="42"/>
      <c r="D1269" s="42"/>
    </row>
    <row r="1270" spans="1:4">
      <c r="A1270" s="42"/>
      <c r="B1270" s="42"/>
      <c r="C1270" s="42"/>
      <c r="D1270" s="42"/>
    </row>
    <row r="1271" spans="1:4">
      <c r="A1271" s="42"/>
      <c r="B1271" s="42"/>
      <c r="C1271" s="42"/>
      <c r="D1271" s="42"/>
    </row>
    <row r="1272" spans="1:4">
      <c r="A1272" s="42"/>
      <c r="B1272" s="42"/>
      <c r="C1272" s="42"/>
      <c r="D1272" s="42"/>
    </row>
    <row r="1273" spans="1:4">
      <c r="A1273" s="42"/>
      <c r="B1273" s="42"/>
      <c r="C1273" s="42"/>
      <c r="D1273" s="42"/>
    </row>
    <row r="1274" spans="1:4">
      <c r="A1274" s="42"/>
      <c r="B1274" s="42"/>
      <c r="C1274" s="42"/>
      <c r="D1274" s="42"/>
    </row>
    <row r="1275" spans="1:4">
      <c r="A1275" s="42"/>
      <c r="B1275" s="42"/>
      <c r="C1275" s="42"/>
      <c r="D1275" s="42"/>
    </row>
    <row r="1276" spans="1:4">
      <c r="A1276" s="42"/>
      <c r="B1276" s="42"/>
      <c r="C1276" s="42"/>
      <c r="D1276" s="42"/>
    </row>
    <row r="1277" spans="1:4">
      <c r="A1277" s="42"/>
      <c r="B1277" s="42"/>
      <c r="C1277" s="42"/>
      <c r="D1277" s="42"/>
    </row>
    <row r="1278" spans="1:4">
      <c r="A1278" s="42"/>
      <c r="B1278" s="42"/>
      <c r="C1278" s="42"/>
      <c r="D1278" s="42"/>
    </row>
    <row r="1279" spans="1:4">
      <c r="A1279" s="42"/>
      <c r="B1279" s="42"/>
      <c r="C1279" s="42"/>
      <c r="D1279" s="42"/>
    </row>
    <row r="1280" spans="1:4">
      <c r="A1280" s="42"/>
      <c r="B1280" s="42"/>
      <c r="C1280" s="42"/>
      <c r="D1280" s="42"/>
    </row>
    <row r="1281" spans="1:4">
      <c r="A1281" s="42"/>
      <c r="B1281" s="42"/>
      <c r="C1281" s="42"/>
      <c r="D1281" s="42"/>
    </row>
    <row r="1282" spans="1:4">
      <c r="A1282" s="42"/>
      <c r="B1282" s="42"/>
      <c r="C1282" s="42"/>
      <c r="D1282" s="42"/>
    </row>
    <row r="1283" spans="1:4">
      <c r="A1283" s="42"/>
      <c r="B1283" s="42"/>
      <c r="C1283" s="42"/>
      <c r="D1283" s="42"/>
    </row>
    <row r="1284" spans="1:4">
      <c r="A1284" s="42"/>
      <c r="B1284" s="42"/>
      <c r="C1284" s="42"/>
      <c r="D1284" s="42"/>
    </row>
    <row r="1285" spans="1:4">
      <c r="A1285" s="42"/>
      <c r="B1285" s="42"/>
      <c r="C1285" s="42"/>
      <c r="D1285" s="42"/>
    </row>
    <row r="1286" spans="1:4">
      <c r="A1286" s="42"/>
      <c r="B1286" s="42"/>
      <c r="C1286" s="42"/>
      <c r="D1286" s="42"/>
    </row>
    <row r="1287" spans="1:4">
      <c r="A1287" s="42"/>
      <c r="B1287" s="42"/>
      <c r="C1287" s="42"/>
      <c r="D1287" s="42"/>
    </row>
    <row r="1288" spans="1:4">
      <c r="A1288" s="42"/>
      <c r="B1288" s="42"/>
      <c r="C1288" s="42"/>
      <c r="D1288" s="42"/>
    </row>
    <row r="1289" spans="1:4">
      <c r="A1289" s="42"/>
      <c r="B1289" s="42"/>
      <c r="C1289" s="42"/>
      <c r="D1289" s="42"/>
    </row>
    <row r="1290" spans="1:4">
      <c r="A1290" s="42"/>
      <c r="B1290" s="42"/>
      <c r="C1290" s="42"/>
      <c r="D1290" s="42"/>
    </row>
    <row r="1291" spans="1:4">
      <c r="A1291" s="42"/>
      <c r="B1291" s="42"/>
      <c r="C1291" s="42"/>
      <c r="D1291" s="42"/>
    </row>
    <row r="1292" spans="1:4">
      <c r="A1292" s="42"/>
      <c r="B1292" s="42"/>
      <c r="C1292" s="42"/>
      <c r="D1292" s="42"/>
    </row>
    <row r="1293" spans="1:4">
      <c r="A1293" s="42"/>
      <c r="B1293" s="42"/>
      <c r="C1293" s="42"/>
      <c r="D1293" s="42"/>
    </row>
    <row r="1294" spans="1:4">
      <c r="A1294" s="42"/>
      <c r="B1294" s="42"/>
      <c r="C1294" s="42"/>
      <c r="D1294" s="42"/>
    </row>
    <row r="1295" spans="1:4">
      <c r="A1295" s="42"/>
      <c r="B1295" s="42"/>
      <c r="C1295" s="42"/>
      <c r="D1295" s="42"/>
    </row>
    <row r="1296" spans="1:4">
      <c r="A1296" s="42"/>
      <c r="B1296" s="42"/>
      <c r="C1296" s="42"/>
      <c r="D1296" s="42"/>
    </row>
    <row r="1297" spans="1:4">
      <c r="A1297" s="42"/>
      <c r="B1297" s="42"/>
      <c r="C1297" s="42"/>
      <c r="D1297" s="42"/>
    </row>
    <row r="1298" spans="1:4">
      <c r="A1298" s="42"/>
      <c r="B1298" s="42"/>
      <c r="C1298" s="42"/>
      <c r="D1298" s="42"/>
    </row>
    <row r="1299" spans="1:4">
      <c r="A1299" s="42"/>
      <c r="B1299" s="42"/>
      <c r="C1299" s="42"/>
      <c r="D1299" s="42"/>
    </row>
    <row r="1300" spans="1:4">
      <c r="A1300" s="42"/>
      <c r="B1300" s="42"/>
      <c r="C1300" s="42"/>
      <c r="D1300" s="42"/>
    </row>
    <row r="1301" spans="1:4">
      <c r="A1301" s="42"/>
      <c r="B1301" s="42"/>
      <c r="C1301" s="42"/>
      <c r="D1301" s="42"/>
    </row>
    <row r="1302" spans="1:4">
      <c r="A1302" s="42"/>
      <c r="B1302" s="42"/>
      <c r="C1302" s="42"/>
      <c r="D1302" s="42"/>
    </row>
    <row r="1303" spans="1:4">
      <c r="A1303" s="42"/>
      <c r="B1303" s="42"/>
      <c r="C1303" s="42"/>
      <c r="D1303" s="42"/>
    </row>
    <row r="1304" spans="1:4">
      <c r="A1304" s="42"/>
      <c r="B1304" s="42"/>
      <c r="C1304" s="42"/>
      <c r="D1304" s="42"/>
    </row>
    <row r="1305" spans="1:4">
      <c r="A1305" s="42"/>
      <c r="B1305" s="42"/>
      <c r="C1305" s="42"/>
      <c r="D1305" s="42"/>
    </row>
    <row r="1306" spans="1:4">
      <c r="A1306" s="42"/>
      <c r="B1306" s="42"/>
      <c r="C1306" s="42"/>
      <c r="D1306" s="42"/>
    </row>
    <row r="1307" spans="1:4">
      <c r="A1307" s="42"/>
      <c r="B1307" s="42"/>
      <c r="C1307" s="42"/>
      <c r="D1307" s="42"/>
    </row>
    <row r="1308" spans="1:4">
      <c r="A1308" s="42"/>
      <c r="B1308" s="42"/>
      <c r="C1308" s="42"/>
      <c r="D1308" s="42"/>
    </row>
    <row r="1309" spans="1:4">
      <c r="A1309" s="42"/>
      <c r="B1309" s="42"/>
      <c r="C1309" s="42"/>
      <c r="D1309" s="42"/>
    </row>
    <row r="1310" spans="1:4">
      <c r="A1310" s="42"/>
      <c r="B1310" s="42"/>
      <c r="C1310" s="42"/>
      <c r="D1310" s="42"/>
    </row>
    <row r="1311" spans="1:4">
      <c r="A1311" s="42"/>
      <c r="B1311" s="42"/>
      <c r="C1311" s="42"/>
      <c r="D1311" s="42"/>
    </row>
    <row r="1312" spans="1:4">
      <c r="A1312" s="42"/>
      <c r="B1312" s="42"/>
      <c r="C1312" s="42"/>
      <c r="D1312" s="42"/>
    </row>
    <row r="1313" spans="1:4">
      <c r="A1313" s="42"/>
      <c r="B1313" s="42"/>
      <c r="C1313" s="42"/>
      <c r="D1313" s="42"/>
    </row>
    <row r="1314" spans="1:4">
      <c r="A1314" s="42"/>
      <c r="B1314" s="42"/>
      <c r="C1314" s="42"/>
      <c r="D1314" s="42"/>
    </row>
    <row r="1315" spans="1:4">
      <c r="A1315" s="42"/>
      <c r="B1315" s="42"/>
      <c r="C1315" s="42"/>
      <c r="D1315" s="42"/>
    </row>
    <row r="1316" spans="1:4">
      <c r="A1316" s="42"/>
      <c r="B1316" s="42"/>
      <c r="C1316" s="42"/>
      <c r="D1316" s="42"/>
    </row>
    <row r="1317" spans="1:4">
      <c r="A1317" s="42"/>
      <c r="B1317" s="42"/>
      <c r="C1317" s="42"/>
      <c r="D1317" s="42"/>
    </row>
    <row r="1318" spans="1:4">
      <c r="A1318" s="42"/>
      <c r="B1318" s="42"/>
      <c r="C1318" s="42"/>
      <c r="D1318" s="42"/>
    </row>
    <row r="1319" spans="1:4">
      <c r="A1319" s="42"/>
      <c r="B1319" s="42"/>
      <c r="C1319" s="42"/>
      <c r="D1319" s="42"/>
    </row>
    <row r="1320" spans="1:4">
      <c r="A1320" s="42"/>
      <c r="B1320" s="42"/>
      <c r="C1320" s="42"/>
      <c r="D1320" s="42"/>
    </row>
    <row r="1321" spans="1:4">
      <c r="A1321" s="42"/>
      <c r="B1321" s="42"/>
      <c r="C1321" s="42"/>
      <c r="D1321" s="42"/>
    </row>
    <row r="1322" spans="1:4">
      <c r="A1322" s="42"/>
      <c r="B1322" s="42"/>
      <c r="C1322" s="42"/>
      <c r="D1322" s="42"/>
    </row>
    <row r="1323" spans="1:4">
      <c r="A1323" s="42"/>
      <c r="B1323" s="42"/>
      <c r="C1323" s="42"/>
      <c r="D1323" s="42"/>
    </row>
    <row r="1324" spans="1:4">
      <c r="A1324" s="42"/>
      <c r="B1324" s="42"/>
      <c r="C1324" s="42"/>
      <c r="D1324" s="42"/>
    </row>
    <row r="1325" spans="1:4">
      <c r="A1325" s="42"/>
      <c r="B1325" s="42"/>
      <c r="C1325" s="42"/>
      <c r="D1325" s="42"/>
    </row>
    <row r="1326" spans="1:4">
      <c r="A1326" s="42"/>
      <c r="B1326" s="42"/>
      <c r="C1326" s="42"/>
      <c r="D1326" s="42"/>
    </row>
    <row r="1327" spans="1:4">
      <c r="A1327" s="42"/>
      <c r="B1327" s="42"/>
      <c r="C1327" s="42"/>
      <c r="D1327" s="42"/>
    </row>
    <row r="1328" spans="1:4">
      <c r="A1328" s="42"/>
      <c r="B1328" s="42"/>
      <c r="C1328" s="42"/>
      <c r="D1328" s="42"/>
    </row>
    <row r="1329" spans="1:4">
      <c r="A1329" s="42"/>
      <c r="B1329" s="42"/>
      <c r="C1329" s="42"/>
      <c r="D1329" s="42"/>
    </row>
    <row r="1330" spans="1:4">
      <c r="A1330" s="42"/>
      <c r="B1330" s="42"/>
      <c r="C1330" s="42"/>
      <c r="D1330" s="42"/>
    </row>
    <row r="1331" spans="1:4">
      <c r="A1331" s="42"/>
      <c r="B1331" s="42"/>
      <c r="C1331" s="42"/>
      <c r="D1331" s="42"/>
    </row>
    <row r="1332" spans="1:4">
      <c r="A1332" s="42"/>
      <c r="B1332" s="42"/>
      <c r="C1332" s="42"/>
      <c r="D1332" s="42"/>
    </row>
    <row r="1333" spans="1:4">
      <c r="A1333" s="42"/>
      <c r="B1333" s="42"/>
      <c r="C1333" s="42"/>
      <c r="D1333" s="42"/>
    </row>
    <row r="1334" spans="1:4">
      <c r="A1334" s="42"/>
      <c r="B1334" s="42"/>
      <c r="C1334" s="42"/>
      <c r="D1334" s="42"/>
    </row>
    <row r="1335" spans="1:4">
      <c r="A1335" s="42"/>
      <c r="B1335" s="42"/>
      <c r="C1335" s="42"/>
      <c r="D1335" s="42"/>
    </row>
    <row r="1336" spans="1:4">
      <c r="A1336" s="42"/>
      <c r="B1336" s="42"/>
      <c r="C1336" s="42"/>
      <c r="D1336" s="42"/>
    </row>
    <row r="1337" spans="1:4">
      <c r="A1337" s="42"/>
      <c r="B1337" s="42"/>
      <c r="C1337" s="42"/>
      <c r="D1337" s="42"/>
    </row>
    <row r="1338" spans="1:4">
      <c r="A1338" s="42"/>
      <c r="B1338" s="42"/>
      <c r="C1338" s="42"/>
      <c r="D1338" s="42"/>
    </row>
    <row r="1339" spans="1:4">
      <c r="A1339" s="42"/>
      <c r="B1339" s="42"/>
      <c r="C1339" s="42"/>
      <c r="D1339" s="42"/>
    </row>
    <row r="1340" spans="1:4">
      <c r="A1340" s="42"/>
      <c r="B1340" s="42"/>
      <c r="C1340" s="42"/>
      <c r="D1340" s="42"/>
    </row>
    <row r="1341" spans="1:4">
      <c r="A1341" s="42"/>
      <c r="B1341" s="42"/>
      <c r="C1341" s="42"/>
      <c r="D1341" s="42"/>
    </row>
    <row r="1342" spans="1:4">
      <c r="A1342" s="42"/>
      <c r="B1342" s="42"/>
      <c r="C1342" s="42"/>
      <c r="D1342" s="42"/>
    </row>
    <row r="1343" spans="1:4">
      <c r="A1343" s="42"/>
      <c r="B1343" s="42"/>
      <c r="C1343" s="42"/>
      <c r="D1343" s="42"/>
    </row>
    <row r="1344" spans="1:4">
      <c r="A1344" s="42"/>
      <c r="B1344" s="42"/>
      <c r="C1344" s="42"/>
      <c r="D1344" s="42"/>
    </row>
    <row r="1345" spans="1:4">
      <c r="A1345" s="42"/>
      <c r="B1345" s="42"/>
      <c r="C1345" s="42"/>
      <c r="D1345" s="42"/>
    </row>
    <row r="1346" spans="1:4">
      <c r="A1346" s="42"/>
      <c r="B1346" s="42"/>
      <c r="C1346" s="42"/>
      <c r="D1346" s="42"/>
    </row>
    <row r="1347" spans="1:4">
      <c r="A1347" s="42"/>
      <c r="B1347" s="42"/>
      <c r="C1347" s="42"/>
      <c r="D1347" s="42"/>
    </row>
    <row r="1348" spans="1:4">
      <c r="A1348" s="42"/>
      <c r="B1348" s="42"/>
      <c r="C1348" s="42"/>
      <c r="D1348" s="42"/>
    </row>
    <row r="1349" spans="1:4">
      <c r="A1349" s="42"/>
      <c r="B1349" s="42"/>
      <c r="C1349" s="42"/>
      <c r="D1349" s="42"/>
    </row>
    <row r="1350" spans="1:4">
      <c r="A1350" s="42"/>
      <c r="B1350" s="42"/>
      <c r="C1350" s="42"/>
      <c r="D1350" s="42"/>
    </row>
    <row r="1351" spans="1:4">
      <c r="A1351" s="42"/>
      <c r="B1351" s="42"/>
      <c r="C1351" s="42"/>
      <c r="D1351" s="42"/>
    </row>
    <row r="1352" spans="1:4">
      <c r="A1352" s="42"/>
      <c r="B1352" s="42"/>
      <c r="C1352" s="42"/>
      <c r="D1352" s="42"/>
    </row>
    <row r="1353" spans="1:4">
      <c r="A1353" s="42"/>
      <c r="B1353" s="42"/>
      <c r="C1353" s="42"/>
      <c r="D1353" s="42"/>
    </row>
    <row r="1354" spans="1:4">
      <c r="A1354" s="42"/>
      <c r="B1354" s="42"/>
      <c r="C1354" s="42"/>
      <c r="D1354" s="42"/>
    </row>
    <row r="1355" spans="1:4">
      <c r="A1355" s="42"/>
      <c r="B1355" s="42"/>
      <c r="C1355" s="42"/>
      <c r="D1355" s="42"/>
    </row>
    <row r="1356" spans="1:4">
      <c r="A1356" s="42"/>
      <c r="B1356" s="42"/>
      <c r="C1356" s="42"/>
      <c r="D1356" s="42"/>
    </row>
    <row r="1357" spans="1:4">
      <c r="A1357" s="42"/>
      <c r="B1357" s="42"/>
      <c r="C1357" s="42"/>
      <c r="D1357" s="42"/>
    </row>
    <row r="1358" spans="1:4">
      <c r="A1358" s="42"/>
      <c r="B1358" s="42"/>
      <c r="C1358" s="42"/>
      <c r="D1358" s="42"/>
    </row>
    <row r="1359" spans="1:4">
      <c r="A1359" s="42"/>
      <c r="B1359" s="42"/>
      <c r="C1359" s="42"/>
      <c r="D1359" s="42"/>
    </row>
    <row r="1360" spans="1:4">
      <c r="A1360" s="42"/>
      <c r="B1360" s="42"/>
      <c r="C1360" s="42"/>
      <c r="D1360" s="42"/>
    </row>
    <row r="1361" spans="1:4">
      <c r="A1361" s="42"/>
      <c r="B1361" s="42"/>
      <c r="C1361" s="42"/>
      <c r="D1361" s="42"/>
    </row>
    <row r="1362" spans="1:4">
      <c r="A1362" s="42"/>
      <c r="B1362" s="42"/>
      <c r="C1362" s="42"/>
      <c r="D1362" s="42"/>
    </row>
    <row r="1363" spans="1:4">
      <c r="A1363" s="42"/>
      <c r="B1363" s="42"/>
      <c r="C1363" s="42"/>
      <c r="D1363" s="42"/>
    </row>
    <row r="1364" spans="1:4">
      <c r="A1364" s="42"/>
      <c r="B1364" s="42"/>
      <c r="C1364" s="42"/>
      <c r="D1364" s="42"/>
    </row>
    <row r="1365" spans="1:4">
      <c r="A1365" s="42"/>
      <c r="B1365" s="42"/>
      <c r="C1365" s="42"/>
      <c r="D1365" s="42"/>
    </row>
    <row r="1366" spans="1:4">
      <c r="A1366" s="42"/>
      <c r="B1366" s="42"/>
      <c r="C1366" s="42"/>
      <c r="D1366" s="42"/>
    </row>
    <row r="1367" spans="1:4">
      <c r="A1367" s="42"/>
      <c r="B1367" s="42"/>
      <c r="C1367" s="42"/>
      <c r="D1367" s="42"/>
    </row>
    <row r="1368" spans="1:4">
      <c r="A1368" s="42"/>
      <c r="B1368" s="42"/>
      <c r="C1368" s="42"/>
      <c r="D1368" s="42"/>
    </row>
    <row r="1369" spans="1:4">
      <c r="A1369" s="42"/>
      <c r="B1369" s="42"/>
      <c r="C1369" s="42"/>
      <c r="D1369" s="42"/>
    </row>
    <row r="1370" spans="1:4">
      <c r="A1370" s="42"/>
      <c r="B1370" s="42"/>
      <c r="C1370" s="42"/>
      <c r="D1370" s="42"/>
    </row>
    <row r="1371" spans="1:4">
      <c r="A1371" s="42"/>
      <c r="B1371" s="42"/>
      <c r="C1371" s="42"/>
      <c r="D1371" s="42"/>
    </row>
    <row r="1372" spans="1:4">
      <c r="A1372" s="42"/>
      <c r="B1372" s="42"/>
      <c r="C1372" s="42"/>
      <c r="D1372" s="42"/>
    </row>
    <row r="1373" spans="1:4">
      <c r="A1373" s="42"/>
      <c r="B1373" s="42"/>
      <c r="C1373" s="42"/>
      <c r="D1373" s="42"/>
    </row>
    <row r="1374" spans="1:4">
      <c r="A1374" s="42"/>
      <c r="B1374" s="42"/>
      <c r="C1374" s="42"/>
      <c r="D1374" s="42"/>
    </row>
    <row r="1375" spans="1:4">
      <c r="A1375" s="42"/>
      <c r="B1375" s="42"/>
      <c r="C1375" s="42"/>
      <c r="D1375" s="42"/>
    </row>
    <row r="1376" spans="1:4">
      <c r="A1376" s="42"/>
      <c r="B1376" s="42"/>
      <c r="C1376" s="42"/>
      <c r="D1376" s="42"/>
    </row>
    <row r="1377" spans="1:4">
      <c r="A1377" s="42"/>
      <c r="B1377" s="42"/>
      <c r="C1377" s="42"/>
      <c r="D1377" s="42"/>
    </row>
    <row r="1378" spans="1:4">
      <c r="A1378" s="42"/>
      <c r="B1378" s="42"/>
      <c r="C1378" s="42"/>
      <c r="D1378" s="42"/>
    </row>
    <row r="1379" spans="1:4">
      <c r="A1379" s="42"/>
      <c r="B1379" s="42"/>
      <c r="C1379" s="42"/>
      <c r="D1379" s="42"/>
    </row>
    <row r="1380" spans="1:4">
      <c r="A1380" s="42"/>
      <c r="B1380" s="42"/>
      <c r="C1380" s="42"/>
      <c r="D1380" s="42"/>
    </row>
    <row r="1381" spans="1:4">
      <c r="A1381" s="42"/>
      <c r="B1381" s="42"/>
      <c r="C1381" s="42"/>
      <c r="D1381" s="42"/>
    </row>
    <row r="1382" spans="1:4">
      <c r="A1382" s="42"/>
      <c r="B1382" s="42"/>
      <c r="C1382" s="42"/>
      <c r="D1382" s="42"/>
    </row>
    <row r="1383" spans="1:4">
      <c r="A1383" s="42"/>
      <c r="B1383" s="42"/>
      <c r="C1383" s="42"/>
      <c r="D1383" s="42"/>
    </row>
    <row r="1384" spans="1:4">
      <c r="A1384" s="42"/>
      <c r="B1384" s="42"/>
      <c r="C1384" s="42"/>
      <c r="D1384" s="42"/>
    </row>
    <row r="1385" spans="1:4">
      <c r="A1385" s="42"/>
      <c r="B1385" s="42"/>
      <c r="C1385" s="42"/>
      <c r="D1385" s="42"/>
    </row>
    <row r="1386" spans="1:4">
      <c r="A1386" s="42"/>
      <c r="B1386" s="42"/>
      <c r="C1386" s="42"/>
      <c r="D1386" s="42"/>
    </row>
    <row r="1387" spans="1:4">
      <c r="A1387" s="42"/>
      <c r="B1387" s="42"/>
      <c r="C1387" s="42"/>
      <c r="D1387" s="42"/>
    </row>
    <row r="1388" spans="1:4">
      <c r="A1388" s="42"/>
      <c r="B1388" s="42"/>
      <c r="C1388" s="42"/>
      <c r="D1388" s="42"/>
    </row>
    <row r="1389" spans="1:4">
      <c r="A1389" s="42"/>
      <c r="B1389" s="42"/>
      <c r="C1389" s="42"/>
      <c r="D1389" s="42"/>
    </row>
    <row r="1390" spans="1:4">
      <c r="A1390" s="42"/>
      <c r="B1390" s="42"/>
      <c r="C1390" s="42"/>
      <c r="D1390" s="42"/>
    </row>
    <row r="1391" spans="1:4">
      <c r="A1391" s="42"/>
      <c r="B1391" s="42"/>
      <c r="C1391" s="42"/>
      <c r="D1391" s="42"/>
    </row>
    <row r="1392" spans="1:4">
      <c r="A1392" s="42"/>
      <c r="B1392" s="42"/>
      <c r="C1392" s="42"/>
      <c r="D1392" s="42"/>
    </row>
    <row r="1393" spans="1:4">
      <c r="A1393" s="42"/>
      <c r="B1393" s="42"/>
      <c r="C1393" s="42"/>
      <c r="D1393" s="42"/>
    </row>
    <row r="1394" spans="1:4">
      <c r="A1394" s="42"/>
      <c r="B1394" s="42"/>
      <c r="C1394" s="42"/>
      <c r="D1394" s="42"/>
    </row>
    <row r="1395" spans="1:4">
      <c r="A1395" s="42"/>
      <c r="B1395" s="42"/>
      <c r="C1395" s="42"/>
      <c r="D1395" s="42"/>
    </row>
    <row r="1396" spans="1:4">
      <c r="A1396" s="42"/>
      <c r="B1396" s="42"/>
      <c r="C1396" s="42"/>
      <c r="D1396" s="42"/>
    </row>
    <row r="1397" spans="1:4">
      <c r="A1397" s="42"/>
      <c r="B1397" s="42"/>
      <c r="C1397" s="42"/>
      <c r="D1397" s="42"/>
    </row>
    <row r="1398" spans="1:4">
      <c r="A1398" s="42"/>
      <c r="B1398" s="42"/>
      <c r="C1398" s="42"/>
      <c r="D1398" s="42"/>
    </row>
    <row r="1399" spans="1:4">
      <c r="A1399" s="42"/>
      <c r="B1399" s="42"/>
      <c r="C1399" s="42"/>
      <c r="D1399" s="42"/>
    </row>
    <row r="1400" spans="1:4">
      <c r="A1400" s="42"/>
      <c r="B1400" s="42"/>
      <c r="C1400" s="42"/>
      <c r="D1400" s="42"/>
    </row>
    <row r="1401" spans="1:4">
      <c r="A1401" s="42"/>
      <c r="B1401" s="42"/>
      <c r="C1401" s="42"/>
      <c r="D1401" s="42"/>
    </row>
    <row r="1402" spans="1:4">
      <c r="A1402" s="42"/>
      <c r="B1402" s="42"/>
      <c r="C1402" s="42"/>
      <c r="D1402" s="42"/>
    </row>
    <row r="1403" spans="1:4">
      <c r="A1403" s="42"/>
      <c r="B1403" s="42"/>
      <c r="C1403" s="42"/>
      <c r="D1403" s="42"/>
    </row>
    <row r="1404" spans="1:4">
      <c r="A1404" s="42"/>
      <c r="B1404" s="42"/>
      <c r="C1404" s="42"/>
      <c r="D1404" s="42"/>
    </row>
    <row r="1405" spans="1:4">
      <c r="A1405" s="42"/>
      <c r="B1405" s="42"/>
      <c r="C1405" s="42"/>
      <c r="D1405" s="42"/>
    </row>
    <row r="1406" spans="1:4">
      <c r="A1406" s="42"/>
      <c r="B1406" s="42"/>
      <c r="C1406" s="42"/>
      <c r="D1406" s="42"/>
    </row>
    <row r="1407" spans="1:4">
      <c r="A1407" s="42"/>
      <c r="B1407" s="42"/>
      <c r="C1407" s="42"/>
      <c r="D1407" s="42"/>
    </row>
    <row r="1408" spans="1:4">
      <c r="A1408" s="42"/>
      <c r="B1408" s="42"/>
      <c r="C1408" s="42"/>
      <c r="D1408" s="42"/>
    </row>
    <row r="1409" spans="1:4">
      <c r="A1409" s="42"/>
      <c r="B1409" s="42"/>
      <c r="C1409" s="42"/>
      <c r="D1409" s="42"/>
    </row>
    <row r="1410" spans="1:4">
      <c r="A1410" s="42"/>
      <c r="B1410" s="42"/>
      <c r="C1410" s="42"/>
      <c r="D1410" s="42"/>
    </row>
    <row r="1411" spans="1:4">
      <c r="A1411" s="42"/>
      <c r="B1411" s="42"/>
      <c r="C1411" s="42"/>
      <c r="D1411" s="42"/>
    </row>
    <row r="1412" spans="1:4">
      <c r="A1412" s="42"/>
      <c r="B1412" s="42"/>
      <c r="C1412" s="42"/>
      <c r="D1412" s="42"/>
    </row>
    <row r="1413" spans="1:4">
      <c r="A1413" s="42"/>
      <c r="B1413" s="42"/>
      <c r="C1413" s="42"/>
      <c r="D1413" s="42"/>
    </row>
    <row r="1414" spans="1:4">
      <c r="A1414" s="42"/>
      <c r="B1414" s="42"/>
      <c r="C1414" s="42"/>
      <c r="D1414" s="42"/>
    </row>
    <row r="1415" spans="1:4">
      <c r="A1415" s="42"/>
      <c r="B1415" s="42"/>
      <c r="C1415" s="42"/>
      <c r="D1415" s="42"/>
    </row>
    <row r="1416" spans="1:4">
      <c r="A1416" s="42"/>
      <c r="B1416" s="42"/>
      <c r="C1416" s="42"/>
      <c r="D1416" s="42"/>
    </row>
    <row r="1417" spans="1:4">
      <c r="A1417" s="42"/>
      <c r="B1417" s="42"/>
      <c r="C1417" s="42"/>
      <c r="D1417" s="42"/>
    </row>
    <row r="1418" spans="1:4">
      <c r="A1418" s="42"/>
      <c r="B1418" s="42"/>
      <c r="C1418" s="42"/>
      <c r="D1418" s="42"/>
    </row>
    <row r="1419" spans="1:4">
      <c r="A1419" s="42"/>
      <c r="B1419" s="42"/>
      <c r="C1419" s="42"/>
      <c r="D1419" s="42"/>
    </row>
    <row r="1420" spans="1:4">
      <c r="A1420" s="42"/>
      <c r="B1420" s="42"/>
      <c r="C1420" s="42"/>
      <c r="D1420" s="42"/>
    </row>
    <row r="1421" spans="1:4">
      <c r="A1421" s="42"/>
      <c r="B1421" s="42"/>
      <c r="C1421" s="42"/>
      <c r="D1421" s="42"/>
    </row>
    <row r="1422" spans="1:4">
      <c r="A1422" s="42"/>
      <c r="B1422" s="42"/>
      <c r="C1422" s="42"/>
      <c r="D1422" s="42"/>
    </row>
    <row r="1423" spans="1:4">
      <c r="A1423" s="42"/>
      <c r="B1423" s="42"/>
      <c r="C1423" s="42"/>
      <c r="D1423" s="42"/>
    </row>
    <row r="1424" spans="1:4">
      <c r="A1424" s="42"/>
      <c r="B1424" s="42"/>
      <c r="C1424" s="42"/>
      <c r="D1424" s="42"/>
    </row>
    <row r="1425" spans="1:4">
      <c r="A1425" s="42"/>
      <c r="B1425" s="42"/>
      <c r="C1425" s="42"/>
      <c r="D1425" s="42"/>
    </row>
    <row r="1426" spans="1:4">
      <c r="A1426" s="42"/>
      <c r="B1426" s="42"/>
      <c r="C1426" s="42"/>
      <c r="D1426" s="42"/>
    </row>
    <row r="1427" spans="1:4">
      <c r="A1427" s="42"/>
      <c r="B1427" s="42"/>
      <c r="C1427" s="42"/>
      <c r="D1427" s="42"/>
    </row>
    <row r="1428" spans="1:4">
      <c r="A1428" s="42"/>
      <c r="B1428" s="42"/>
      <c r="C1428" s="42"/>
      <c r="D1428" s="42"/>
    </row>
    <row r="1429" spans="1:4">
      <c r="A1429" s="42"/>
      <c r="B1429" s="42"/>
      <c r="C1429" s="42"/>
      <c r="D1429" s="42"/>
    </row>
    <row r="1430" spans="1:4">
      <c r="A1430" s="42"/>
      <c r="B1430" s="42"/>
      <c r="C1430" s="42"/>
      <c r="D1430" s="42"/>
    </row>
    <row r="1431" spans="1:4">
      <c r="A1431" s="42"/>
      <c r="B1431" s="42"/>
      <c r="C1431" s="42"/>
      <c r="D1431" s="42"/>
    </row>
    <row r="1432" spans="1:4">
      <c r="A1432" s="42"/>
      <c r="B1432" s="42"/>
      <c r="C1432" s="42"/>
      <c r="D1432" s="42"/>
    </row>
    <row r="1433" spans="1:4">
      <c r="A1433" s="42"/>
      <c r="B1433" s="42"/>
      <c r="C1433" s="42"/>
      <c r="D1433" s="42"/>
    </row>
    <row r="1434" spans="1:4">
      <c r="A1434" s="42"/>
      <c r="B1434" s="42"/>
      <c r="C1434" s="42"/>
      <c r="D1434" s="42"/>
    </row>
    <row r="1435" spans="1:4">
      <c r="A1435" s="42"/>
      <c r="B1435" s="42"/>
      <c r="C1435" s="42"/>
      <c r="D1435" s="42"/>
    </row>
    <row r="1436" spans="1:4">
      <c r="A1436" s="42"/>
      <c r="B1436" s="42"/>
      <c r="C1436" s="42"/>
      <c r="D1436" s="42"/>
    </row>
    <row r="1437" spans="1:4">
      <c r="A1437" s="42"/>
      <c r="B1437" s="42"/>
      <c r="C1437" s="42"/>
      <c r="D1437" s="42"/>
    </row>
    <row r="1438" spans="1:4">
      <c r="A1438" s="42"/>
      <c r="B1438" s="42"/>
      <c r="C1438" s="42"/>
      <c r="D1438" s="42"/>
    </row>
    <row r="1439" spans="1:4">
      <c r="A1439" s="42"/>
      <c r="B1439" s="42"/>
      <c r="C1439" s="42"/>
      <c r="D1439" s="42"/>
    </row>
    <row r="1440" spans="1:4">
      <c r="A1440" s="42"/>
      <c r="B1440" s="42"/>
      <c r="C1440" s="42"/>
      <c r="D1440" s="42"/>
    </row>
    <row r="1441" spans="1:4">
      <c r="A1441" s="42"/>
      <c r="B1441" s="42"/>
      <c r="C1441" s="42"/>
      <c r="D1441" s="42"/>
    </row>
    <row r="1442" spans="1:4">
      <c r="A1442" s="42"/>
      <c r="B1442" s="42"/>
      <c r="C1442" s="42"/>
      <c r="D1442" s="42"/>
    </row>
    <row r="1443" spans="1:4">
      <c r="A1443" s="42"/>
      <c r="B1443" s="42"/>
      <c r="C1443" s="42"/>
      <c r="D1443" s="42"/>
    </row>
    <row r="1444" spans="1:4">
      <c r="A1444" s="42"/>
      <c r="B1444" s="42"/>
      <c r="C1444" s="42"/>
      <c r="D1444" s="42"/>
    </row>
    <row r="1445" spans="1:4">
      <c r="A1445" s="42"/>
      <c r="B1445" s="42"/>
      <c r="C1445" s="42"/>
      <c r="D1445" s="42"/>
    </row>
    <row r="1446" spans="1:4">
      <c r="A1446" s="42"/>
      <c r="B1446" s="42"/>
      <c r="C1446" s="42"/>
      <c r="D1446" s="42"/>
    </row>
    <row r="1447" spans="1:4">
      <c r="A1447" s="42"/>
      <c r="B1447" s="42"/>
      <c r="C1447" s="42"/>
      <c r="D1447" s="42"/>
    </row>
    <row r="1448" spans="1:4">
      <c r="A1448" s="42"/>
      <c r="B1448" s="42"/>
      <c r="C1448" s="42"/>
      <c r="D1448" s="42"/>
    </row>
    <row r="1449" spans="1:4">
      <c r="A1449" s="42"/>
      <c r="B1449" s="42"/>
      <c r="C1449" s="42"/>
      <c r="D1449" s="42"/>
    </row>
    <row r="1450" spans="1:4">
      <c r="A1450" s="42"/>
      <c r="B1450" s="42"/>
      <c r="C1450" s="42"/>
      <c r="D1450" s="42"/>
    </row>
    <row r="1451" spans="1:4">
      <c r="A1451" s="42"/>
      <c r="B1451" s="42"/>
      <c r="C1451" s="42"/>
      <c r="D1451" s="42"/>
    </row>
    <row r="1452" spans="1:4">
      <c r="A1452" s="42"/>
      <c r="B1452" s="42"/>
      <c r="C1452" s="42"/>
      <c r="D1452" s="42"/>
    </row>
    <row r="1453" spans="1:4">
      <c r="A1453" s="42"/>
      <c r="B1453" s="42"/>
      <c r="C1453" s="42"/>
      <c r="D1453" s="42"/>
    </row>
    <row r="1454" spans="1:4">
      <c r="A1454" s="42"/>
      <c r="B1454" s="42"/>
      <c r="C1454" s="42"/>
      <c r="D1454" s="42"/>
    </row>
    <row r="1455" spans="1:4">
      <c r="A1455" s="42"/>
      <c r="B1455" s="42"/>
      <c r="C1455" s="42"/>
      <c r="D1455" s="42"/>
    </row>
    <row r="1456" spans="1:4">
      <c r="A1456" s="42"/>
      <c r="B1456" s="42"/>
      <c r="C1456" s="42"/>
      <c r="D1456" s="42"/>
    </row>
    <row r="1457" spans="1:4">
      <c r="A1457" s="42"/>
      <c r="B1457" s="42"/>
      <c r="C1457" s="42"/>
      <c r="D1457" s="42"/>
    </row>
    <row r="1458" spans="1:4">
      <c r="A1458" s="42"/>
      <c r="B1458" s="42"/>
      <c r="C1458" s="42"/>
      <c r="D1458" s="42"/>
    </row>
    <row r="1459" spans="1:4">
      <c r="A1459" s="42"/>
      <c r="B1459" s="42"/>
      <c r="C1459" s="42"/>
      <c r="D1459" s="42"/>
    </row>
    <row r="1460" spans="1:4">
      <c r="A1460" s="42"/>
      <c r="B1460" s="42"/>
      <c r="C1460" s="42"/>
      <c r="D1460" s="42"/>
    </row>
    <row r="1461" spans="1:4">
      <c r="A1461" s="42"/>
      <c r="B1461" s="42"/>
      <c r="C1461" s="42"/>
      <c r="D1461" s="42"/>
    </row>
    <row r="1462" spans="1:4">
      <c r="A1462" s="42"/>
      <c r="B1462" s="42"/>
      <c r="C1462" s="42"/>
      <c r="D1462" s="42"/>
    </row>
    <row r="1463" spans="1:4">
      <c r="A1463" s="42"/>
      <c r="B1463" s="42"/>
      <c r="C1463" s="42"/>
      <c r="D1463" s="42"/>
    </row>
    <row r="1464" spans="1:4">
      <c r="A1464" s="42"/>
      <c r="B1464" s="42"/>
      <c r="C1464" s="42"/>
      <c r="D1464" s="42"/>
    </row>
    <row r="1465" spans="1:4">
      <c r="A1465" s="42"/>
      <c r="B1465" s="42"/>
      <c r="C1465" s="42"/>
      <c r="D1465" s="42"/>
    </row>
    <row r="1466" spans="1:4">
      <c r="A1466" s="42"/>
      <c r="B1466" s="42"/>
      <c r="C1466" s="42"/>
      <c r="D1466" s="42"/>
    </row>
    <row r="1467" spans="1:4">
      <c r="A1467" s="42"/>
      <c r="B1467" s="42"/>
      <c r="C1467" s="42"/>
      <c r="D1467" s="42"/>
    </row>
    <row r="1468" spans="1:4">
      <c r="A1468" s="42"/>
      <c r="B1468" s="42"/>
      <c r="C1468" s="42"/>
      <c r="D1468" s="42"/>
    </row>
    <row r="1469" spans="1:4">
      <c r="A1469" s="42"/>
      <c r="B1469" s="42"/>
      <c r="C1469" s="42"/>
      <c r="D1469" s="42"/>
    </row>
    <row r="1470" spans="1:4">
      <c r="A1470" s="42"/>
      <c r="B1470" s="42"/>
      <c r="C1470" s="42"/>
      <c r="D1470" s="42"/>
    </row>
    <row r="1471" spans="1:4">
      <c r="A1471" s="42"/>
      <c r="B1471" s="42"/>
      <c r="C1471" s="42"/>
      <c r="D1471" s="42"/>
    </row>
    <row r="1472" spans="1:4">
      <c r="A1472" s="42"/>
      <c r="B1472" s="42"/>
      <c r="C1472" s="42"/>
      <c r="D1472" s="42"/>
    </row>
    <row r="1473" spans="1:4">
      <c r="A1473" s="42"/>
      <c r="B1473" s="42"/>
      <c r="C1473" s="42"/>
      <c r="D1473" s="42"/>
    </row>
    <row r="1474" spans="1:4">
      <c r="A1474" s="42"/>
      <c r="B1474" s="42"/>
      <c r="C1474" s="42"/>
      <c r="D1474" s="42"/>
    </row>
    <row r="1475" spans="1:4">
      <c r="A1475" s="42"/>
      <c r="B1475" s="42"/>
      <c r="C1475" s="42"/>
      <c r="D1475" s="42"/>
    </row>
    <row r="1476" spans="1:4">
      <c r="A1476" s="42"/>
      <c r="B1476" s="42"/>
      <c r="C1476" s="42"/>
      <c r="D1476" s="42"/>
    </row>
    <row r="1477" spans="1:4">
      <c r="A1477" s="42"/>
      <c r="B1477" s="42"/>
      <c r="C1477" s="42"/>
      <c r="D1477" s="42"/>
    </row>
    <row r="1478" spans="1:4">
      <c r="A1478" s="42"/>
      <c r="B1478" s="42"/>
      <c r="C1478" s="42"/>
      <c r="D1478" s="42"/>
    </row>
    <row r="1479" spans="1:4">
      <c r="A1479" s="42"/>
      <c r="B1479" s="42"/>
      <c r="C1479" s="42"/>
      <c r="D1479" s="42"/>
    </row>
    <row r="1480" spans="1:4">
      <c r="A1480" s="42"/>
      <c r="B1480" s="42"/>
      <c r="C1480" s="42"/>
      <c r="D1480" s="42"/>
    </row>
    <row r="1481" spans="1:4">
      <c r="A1481" s="42"/>
      <c r="B1481" s="42"/>
      <c r="C1481" s="42"/>
      <c r="D1481" s="42"/>
    </row>
    <row r="1482" spans="1:4">
      <c r="A1482" s="42"/>
      <c r="B1482" s="42"/>
      <c r="C1482" s="42"/>
      <c r="D1482" s="42"/>
    </row>
    <row r="1483" spans="1:4">
      <c r="A1483" s="42"/>
      <c r="B1483" s="42"/>
      <c r="C1483" s="42"/>
      <c r="D1483" s="42"/>
    </row>
    <row r="1484" spans="1:4">
      <c r="A1484" s="42"/>
      <c r="B1484" s="42"/>
      <c r="C1484" s="42"/>
      <c r="D1484" s="42"/>
    </row>
    <row r="1485" spans="1:4">
      <c r="A1485" s="42"/>
      <c r="B1485" s="42"/>
      <c r="C1485" s="42"/>
      <c r="D1485" s="42"/>
    </row>
    <row r="1486" spans="1:4">
      <c r="A1486" s="42"/>
      <c r="B1486" s="42"/>
      <c r="C1486" s="42"/>
      <c r="D1486" s="42"/>
    </row>
    <row r="1487" spans="1:4">
      <c r="A1487" s="42"/>
      <c r="B1487" s="42"/>
      <c r="C1487" s="42"/>
      <c r="D1487" s="42"/>
    </row>
    <row r="1488" spans="1:4">
      <c r="A1488" s="42"/>
      <c r="B1488" s="42"/>
      <c r="C1488" s="42"/>
      <c r="D1488" s="42"/>
    </row>
    <row r="1489" spans="1:4">
      <c r="A1489" s="42"/>
      <c r="B1489" s="42"/>
      <c r="C1489" s="42"/>
      <c r="D1489" s="42"/>
    </row>
    <row r="1490" spans="1:4">
      <c r="A1490" s="42"/>
      <c r="B1490" s="42"/>
      <c r="C1490" s="42"/>
      <c r="D1490" s="42"/>
    </row>
    <row r="1491" spans="1:4">
      <c r="A1491" s="42"/>
      <c r="B1491" s="42"/>
      <c r="C1491" s="42"/>
      <c r="D1491" s="42"/>
    </row>
    <row r="1492" spans="1:4">
      <c r="A1492" s="42"/>
      <c r="B1492" s="42"/>
      <c r="C1492" s="42"/>
      <c r="D1492" s="42"/>
    </row>
    <row r="1493" spans="1:4">
      <c r="A1493" s="42"/>
      <c r="B1493" s="42"/>
      <c r="C1493" s="42"/>
      <c r="D1493" s="42"/>
    </row>
    <row r="1494" spans="1:4">
      <c r="A1494" s="42"/>
      <c r="B1494" s="42"/>
      <c r="C1494" s="42"/>
      <c r="D1494" s="42"/>
    </row>
    <row r="1495" spans="1:4">
      <c r="A1495" s="42"/>
      <c r="B1495" s="42"/>
      <c r="C1495" s="42"/>
      <c r="D1495" s="42"/>
    </row>
    <row r="1496" spans="1:4">
      <c r="A1496" s="42"/>
      <c r="B1496" s="42"/>
      <c r="C1496" s="42"/>
      <c r="D1496" s="42"/>
    </row>
    <row r="1497" spans="1:4">
      <c r="A1497" s="42"/>
      <c r="B1497" s="42"/>
      <c r="C1497" s="42"/>
      <c r="D1497" s="42"/>
    </row>
    <row r="1498" spans="1:4">
      <c r="A1498" s="42"/>
      <c r="B1498" s="42"/>
      <c r="C1498" s="42"/>
      <c r="D1498" s="42"/>
    </row>
    <row r="1499" spans="1:4">
      <c r="A1499" s="42"/>
      <c r="B1499" s="42"/>
      <c r="C1499" s="42"/>
      <c r="D1499" s="42"/>
    </row>
    <row r="1500" spans="1:4">
      <c r="A1500" s="42"/>
      <c r="B1500" s="42"/>
      <c r="C1500" s="42"/>
      <c r="D1500" s="42"/>
    </row>
    <row r="1501" spans="1:4">
      <c r="A1501" s="42"/>
      <c r="B1501" s="42"/>
      <c r="C1501" s="42"/>
      <c r="D1501" s="42"/>
    </row>
    <row r="1502" spans="1:4">
      <c r="A1502" s="42"/>
      <c r="B1502" s="42"/>
      <c r="C1502" s="42"/>
      <c r="D1502" s="42"/>
    </row>
    <row r="1503" spans="1:4">
      <c r="A1503" s="42"/>
      <c r="B1503" s="42"/>
      <c r="C1503" s="42"/>
      <c r="D1503" s="42"/>
    </row>
    <row r="1504" spans="1:4">
      <c r="A1504" s="42"/>
      <c r="B1504" s="42"/>
      <c r="C1504" s="42"/>
      <c r="D1504" s="42"/>
    </row>
    <row r="1505" spans="1:4">
      <c r="A1505" s="42"/>
      <c r="B1505" s="42"/>
      <c r="C1505" s="42"/>
      <c r="D1505" s="42"/>
    </row>
    <row r="1506" spans="1:4">
      <c r="A1506" s="42"/>
      <c r="B1506" s="42"/>
      <c r="C1506" s="42"/>
      <c r="D1506" s="42"/>
    </row>
    <row r="1507" spans="1:4">
      <c r="A1507" s="42"/>
      <c r="B1507" s="42"/>
      <c r="C1507" s="42"/>
      <c r="D1507" s="42"/>
    </row>
    <row r="1508" spans="1:4">
      <c r="A1508" s="42"/>
      <c r="B1508" s="42"/>
      <c r="C1508" s="42"/>
      <c r="D1508" s="42"/>
    </row>
    <row r="1509" spans="1:4">
      <c r="A1509" s="42"/>
      <c r="B1509" s="42"/>
      <c r="C1509" s="42"/>
      <c r="D1509" s="42"/>
    </row>
    <row r="1510" spans="1:4">
      <c r="A1510" s="42"/>
      <c r="B1510" s="42"/>
      <c r="C1510" s="42"/>
      <c r="D1510" s="42"/>
    </row>
    <row r="1511" spans="1:4">
      <c r="A1511" s="42"/>
      <c r="B1511" s="42"/>
      <c r="C1511" s="42"/>
      <c r="D1511" s="42"/>
    </row>
    <row r="1512" spans="1:4">
      <c r="A1512" s="42"/>
      <c r="B1512" s="42"/>
      <c r="C1512" s="42"/>
      <c r="D1512" s="42"/>
    </row>
    <row r="1513" spans="1:4">
      <c r="A1513" s="42"/>
      <c r="B1513" s="42"/>
      <c r="C1513" s="42"/>
      <c r="D1513" s="42"/>
    </row>
    <row r="1514" spans="1:4">
      <c r="A1514" s="42"/>
      <c r="B1514" s="42"/>
      <c r="C1514" s="42"/>
      <c r="D1514" s="42"/>
    </row>
    <row r="1515" spans="1:4">
      <c r="A1515" s="42"/>
      <c r="B1515" s="42"/>
      <c r="C1515" s="42"/>
      <c r="D1515" s="42"/>
    </row>
    <row r="1516" spans="1:4">
      <c r="A1516" s="42"/>
      <c r="B1516" s="42"/>
      <c r="C1516" s="42"/>
      <c r="D1516" s="42"/>
    </row>
    <row r="1517" spans="1:4">
      <c r="A1517" s="42"/>
      <c r="B1517" s="42"/>
      <c r="C1517" s="42"/>
      <c r="D1517" s="42"/>
    </row>
    <row r="1518" spans="1:4">
      <c r="A1518" s="42"/>
      <c r="B1518" s="42"/>
      <c r="C1518" s="42"/>
      <c r="D1518" s="42"/>
    </row>
    <row r="1519" spans="1:4">
      <c r="A1519" s="42"/>
      <c r="B1519" s="42"/>
      <c r="C1519" s="42"/>
      <c r="D1519" s="42"/>
    </row>
    <row r="1520" spans="1:4">
      <c r="A1520" s="42"/>
      <c r="B1520" s="42"/>
      <c r="C1520" s="42"/>
      <c r="D1520" s="42"/>
    </row>
    <row r="1521" spans="1:4">
      <c r="A1521" s="42"/>
      <c r="B1521" s="42"/>
      <c r="C1521" s="42"/>
      <c r="D1521" s="42"/>
    </row>
    <row r="1522" spans="1:4">
      <c r="A1522" s="42"/>
      <c r="B1522" s="42"/>
      <c r="C1522" s="42"/>
      <c r="D1522" s="42"/>
    </row>
    <row r="1523" spans="1:4">
      <c r="A1523" s="42"/>
      <c r="B1523" s="42"/>
      <c r="C1523" s="42"/>
      <c r="D1523" s="42"/>
    </row>
    <row r="1524" spans="1:4">
      <c r="A1524" s="42"/>
      <c r="B1524" s="42"/>
      <c r="C1524" s="42"/>
      <c r="D1524" s="42"/>
    </row>
    <row r="1525" spans="1:4">
      <c r="A1525" s="42"/>
      <c r="B1525" s="42"/>
      <c r="C1525" s="42"/>
      <c r="D1525" s="42"/>
    </row>
    <row r="1526" spans="1:4">
      <c r="A1526" s="42"/>
      <c r="B1526" s="42"/>
      <c r="C1526" s="42"/>
      <c r="D1526" s="42"/>
    </row>
    <row r="1527" spans="1:4">
      <c r="A1527" s="42"/>
      <c r="B1527" s="42"/>
      <c r="C1527" s="42"/>
      <c r="D1527" s="42"/>
    </row>
    <row r="1528" spans="1:4">
      <c r="A1528" s="42"/>
      <c r="B1528" s="42"/>
      <c r="C1528" s="42"/>
      <c r="D1528" s="42"/>
    </row>
    <row r="1529" spans="1:4">
      <c r="A1529" s="42"/>
      <c r="B1529" s="42"/>
      <c r="C1529" s="42"/>
      <c r="D1529" s="42"/>
    </row>
    <row r="1530" spans="1:4">
      <c r="A1530" s="42"/>
      <c r="B1530" s="42"/>
      <c r="C1530" s="42"/>
      <c r="D1530" s="42"/>
    </row>
    <row r="1531" spans="1:4">
      <c r="A1531" s="42"/>
      <c r="B1531" s="42"/>
      <c r="C1531" s="42"/>
      <c r="D1531" s="42"/>
    </row>
    <row r="1532" spans="1:4">
      <c r="A1532" s="42"/>
      <c r="B1532" s="42"/>
      <c r="C1532" s="42"/>
      <c r="D1532" s="42"/>
    </row>
    <row r="1533" spans="1:4">
      <c r="A1533" s="42"/>
      <c r="B1533" s="42"/>
      <c r="C1533" s="42"/>
      <c r="D1533" s="42"/>
    </row>
    <row r="1534" spans="1:4">
      <c r="A1534" s="42"/>
      <c r="B1534" s="42"/>
      <c r="C1534" s="42"/>
      <c r="D1534" s="42"/>
    </row>
    <row r="1535" spans="1:4">
      <c r="A1535" s="42"/>
      <c r="B1535" s="42"/>
      <c r="C1535" s="42"/>
      <c r="D1535" s="42"/>
    </row>
    <row r="1536" spans="1:4">
      <c r="A1536" s="42"/>
      <c r="B1536" s="42"/>
      <c r="C1536" s="42"/>
      <c r="D1536" s="42"/>
    </row>
    <row r="1537" spans="1:4">
      <c r="A1537" s="42"/>
      <c r="B1537" s="42"/>
      <c r="C1537" s="42"/>
      <c r="D1537" s="42"/>
    </row>
    <row r="1538" spans="1:4">
      <c r="A1538" s="42"/>
      <c r="B1538" s="42"/>
      <c r="C1538" s="42"/>
      <c r="D1538" s="42"/>
    </row>
    <row r="1539" spans="1:4">
      <c r="A1539" s="42"/>
      <c r="B1539" s="42"/>
      <c r="C1539" s="42"/>
      <c r="D1539" s="42"/>
    </row>
    <row r="1540" spans="1:4">
      <c r="A1540" s="42"/>
      <c r="B1540" s="42"/>
      <c r="C1540" s="42"/>
      <c r="D1540" s="42"/>
    </row>
    <row r="1541" spans="1:4">
      <c r="A1541" s="42"/>
      <c r="B1541" s="42"/>
      <c r="C1541" s="42"/>
      <c r="D1541" s="42"/>
    </row>
    <row r="1542" spans="1:4">
      <c r="A1542" s="42"/>
      <c r="B1542" s="42"/>
      <c r="C1542" s="42"/>
      <c r="D1542" s="42"/>
    </row>
    <row r="1543" spans="1:4">
      <c r="A1543" s="42"/>
      <c r="B1543" s="42"/>
      <c r="C1543" s="42"/>
      <c r="D1543" s="42"/>
    </row>
    <row r="1544" spans="1:4">
      <c r="A1544" s="42"/>
      <c r="B1544" s="42"/>
      <c r="C1544" s="42"/>
      <c r="D1544" s="42"/>
    </row>
    <row r="1545" spans="1:4">
      <c r="A1545" s="42"/>
      <c r="B1545" s="42"/>
      <c r="C1545" s="42"/>
      <c r="D1545" s="42"/>
    </row>
    <row r="1546" spans="1:4">
      <c r="A1546" s="42"/>
      <c r="B1546" s="42"/>
      <c r="C1546" s="42"/>
      <c r="D1546" s="42"/>
    </row>
    <row r="1547" spans="1:4">
      <c r="A1547" s="42"/>
      <c r="B1547" s="42"/>
      <c r="C1547" s="42"/>
      <c r="D1547" s="42"/>
    </row>
    <row r="1548" spans="1:4">
      <c r="A1548" s="42"/>
      <c r="B1548" s="42"/>
      <c r="C1548" s="42"/>
      <c r="D1548" s="42"/>
    </row>
    <row r="1549" spans="1:4">
      <c r="A1549" s="42"/>
      <c r="B1549" s="42"/>
      <c r="C1549" s="42"/>
      <c r="D1549" s="42"/>
    </row>
    <row r="1550" spans="1:4">
      <c r="A1550" s="42"/>
      <c r="B1550" s="42"/>
      <c r="C1550" s="42"/>
      <c r="D1550" s="42"/>
    </row>
    <row r="1551" spans="1:4">
      <c r="A1551" s="42"/>
      <c r="B1551" s="42"/>
      <c r="C1551" s="42"/>
      <c r="D1551" s="42"/>
    </row>
    <row r="1552" spans="1:4">
      <c r="A1552" s="42"/>
      <c r="B1552" s="42"/>
      <c r="C1552" s="42"/>
      <c r="D1552" s="42"/>
    </row>
    <row r="1553" spans="1:4">
      <c r="A1553" s="42"/>
      <c r="B1553" s="42"/>
      <c r="C1553" s="42"/>
      <c r="D1553" s="42"/>
    </row>
    <row r="1554" spans="1:4">
      <c r="A1554" s="42"/>
      <c r="B1554" s="42"/>
      <c r="C1554" s="42"/>
      <c r="D1554" s="42"/>
    </row>
    <row r="1555" spans="1:4">
      <c r="A1555" s="42"/>
      <c r="B1555" s="42"/>
      <c r="C1555" s="42"/>
      <c r="D1555" s="42"/>
    </row>
    <row r="1556" spans="1:4">
      <c r="A1556" s="42"/>
      <c r="B1556" s="42"/>
      <c r="C1556" s="42"/>
      <c r="D1556" s="42"/>
    </row>
    <row r="1557" spans="1:4">
      <c r="A1557" s="42"/>
      <c r="B1557" s="42"/>
      <c r="C1557" s="42"/>
      <c r="D1557" s="42"/>
    </row>
    <row r="1558" spans="1:4">
      <c r="A1558" s="42"/>
      <c r="B1558" s="42"/>
      <c r="C1558" s="42"/>
      <c r="D1558" s="42"/>
    </row>
    <row r="1559" spans="1:4">
      <c r="A1559" s="42"/>
      <c r="B1559" s="42"/>
      <c r="C1559" s="42"/>
      <c r="D1559" s="42"/>
    </row>
    <row r="1560" spans="1:4">
      <c r="A1560" s="42"/>
      <c r="B1560" s="42"/>
      <c r="C1560" s="42"/>
      <c r="D1560" s="42"/>
    </row>
    <row r="1561" spans="1:4">
      <c r="A1561" s="42"/>
      <c r="B1561" s="42"/>
      <c r="C1561" s="42"/>
      <c r="D1561" s="42"/>
    </row>
    <row r="1562" spans="1:4">
      <c r="A1562" s="42"/>
      <c r="B1562" s="42"/>
      <c r="C1562" s="42"/>
      <c r="D1562" s="42"/>
    </row>
    <row r="1563" spans="1:4">
      <c r="A1563" s="42"/>
      <c r="B1563" s="42"/>
      <c r="C1563" s="42"/>
      <c r="D1563" s="42"/>
    </row>
    <row r="1564" spans="1:4">
      <c r="A1564" s="42"/>
      <c r="B1564" s="42"/>
      <c r="C1564" s="42"/>
      <c r="D1564" s="42"/>
    </row>
    <row r="1565" spans="1:4">
      <c r="A1565" s="42"/>
      <c r="B1565" s="42"/>
      <c r="C1565" s="42"/>
      <c r="D1565" s="42"/>
    </row>
    <row r="1566" spans="1:4">
      <c r="A1566" s="42"/>
      <c r="B1566" s="42"/>
      <c r="C1566" s="42"/>
      <c r="D1566" s="42"/>
    </row>
    <row r="1567" spans="1:4">
      <c r="A1567" s="42"/>
      <c r="B1567" s="42"/>
      <c r="C1567" s="42"/>
      <c r="D1567" s="42"/>
    </row>
    <row r="1568" spans="1:4">
      <c r="A1568" s="42"/>
      <c r="B1568" s="42"/>
      <c r="C1568" s="42"/>
      <c r="D1568" s="42"/>
    </row>
    <row r="1569" spans="1:4">
      <c r="A1569" s="42"/>
      <c r="B1569" s="42"/>
      <c r="C1569" s="42"/>
      <c r="D1569" s="42"/>
    </row>
    <row r="1570" spans="1:4">
      <c r="A1570" s="42"/>
      <c r="B1570" s="42"/>
      <c r="C1570" s="42"/>
      <c r="D1570" s="42"/>
    </row>
    <row r="1571" spans="1:4">
      <c r="A1571" s="42"/>
      <c r="B1571" s="42"/>
      <c r="C1571" s="42"/>
      <c r="D1571" s="42"/>
    </row>
    <row r="1572" spans="1:4">
      <c r="A1572" s="42"/>
      <c r="B1572" s="42"/>
      <c r="C1572" s="42"/>
      <c r="D1572" s="42"/>
    </row>
    <row r="1573" spans="1:4">
      <c r="A1573" s="42"/>
      <c r="B1573" s="42"/>
      <c r="C1573" s="42"/>
      <c r="D1573" s="42"/>
    </row>
    <row r="1574" spans="1:4">
      <c r="A1574" s="42"/>
      <c r="B1574" s="42"/>
      <c r="C1574" s="42"/>
      <c r="D1574" s="42"/>
    </row>
    <row r="1575" spans="1:4">
      <c r="A1575" s="42"/>
      <c r="B1575" s="42"/>
      <c r="C1575" s="42"/>
      <c r="D1575" s="42"/>
    </row>
    <row r="1576" spans="1:4">
      <c r="A1576" s="42"/>
      <c r="B1576" s="42"/>
      <c r="C1576" s="42"/>
      <c r="D1576" s="42"/>
    </row>
    <row r="1577" spans="1:4">
      <c r="A1577" s="42"/>
      <c r="B1577" s="42"/>
      <c r="C1577" s="42"/>
      <c r="D1577" s="42"/>
    </row>
    <row r="1578" spans="1:4">
      <c r="A1578" s="42"/>
      <c r="B1578" s="42"/>
      <c r="C1578" s="42"/>
      <c r="D1578" s="42"/>
    </row>
    <row r="1579" spans="1:4">
      <c r="A1579" s="42"/>
      <c r="B1579" s="42"/>
      <c r="C1579" s="42"/>
      <c r="D1579" s="42"/>
    </row>
    <row r="1580" spans="1:4">
      <c r="A1580" s="42"/>
      <c r="B1580" s="42"/>
      <c r="C1580" s="42"/>
      <c r="D1580" s="42"/>
    </row>
    <row r="1581" spans="1:4">
      <c r="A1581" s="42"/>
      <c r="B1581" s="42"/>
      <c r="C1581" s="42"/>
      <c r="D1581" s="42"/>
    </row>
    <row r="1582" spans="1:4">
      <c r="A1582" s="42"/>
      <c r="B1582" s="42"/>
      <c r="C1582" s="42"/>
      <c r="D1582" s="42"/>
    </row>
    <row r="1583" spans="1:4">
      <c r="A1583" s="42"/>
      <c r="B1583" s="42"/>
      <c r="C1583" s="42"/>
      <c r="D1583" s="42"/>
    </row>
    <row r="1584" spans="1:4">
      <c r="A1584" s="42"/>
      <c r="B1584" s="42"/>
      <c r="C1584" s="42"/>
      <c r="D1584" s="42"/>
    </row>
    <row r="1585" spans="1:4">
      <c r="A1585" s="42"/>
      <c r="B1585" s="42"/>
      <c r="C1585" s="42"/>
      <c r="D1585" s="42"/>
    </row>
    <row r="1586" spans="1:4">
      <c r="A1586" s="42"/>
      <c r="B1586" s="42"/>
      <c r="C1586" s="42"/>
      <c r="D1586" s="42"/>
    </row>
    <row r="1587" spans="1:4">
      <c r="A1587" s="42"/>
      <c r="B1587" s="42"/>
      <c r="C1587" s="42"/>
      <c r="D1587" s="42"/>
    </row>
    <row r="1588" spans="1:4">
      <c r="A1588" s="42"/>
      <c r="B1588" s="42"/>
      <c r="C1588" s="42"/>
      <c r="D1588" s="42"/>
    </row>
    <row r="1589" spans="1:4">
      <c r="A1589" s="42"/>
      <c r="B1589" s="42"/>
      <c r="C1589" s="42"/>
      <c r="D1589" s="42"/>
    </row>
    <row r="1590" spans="1:4">
      <c r="A1590" s="42"/>
      <c r="B1590" s="42"/>
      <c r="C1590" s="42"/>
      <c r="D1590" s="42"/>
    </row>
    <row r="1591" spans="1:4">
      <c r="A1591" s="42"/>
      <c r="B1591" s="42"/>
      <c r="C1591" s="42"/>
      <c r="D1591" s="42"/>
    </row>
    <row r="1592" spans="1:4">
      <c r="A1592" s="42"/>
      <c r="B1592" s="42"/>
      <c r="C1592" s="42"/>
      <c r="D1592" s="42"/>
    </row>
    <row r="1593" spans="1:4">
      <c r="A1593" s="42"/>
      <c r="B1593" s="42"/>
      <c r="C1593" s="42"/>
      <c r="D1593" s="42"/>
    </row>
    <row r="1594" spans="1:4">
      <c r="A1594" s="42"/>
      <c r="B1594" s="42"/>
      <c r="C1594" s="42"/>
      <c r="D1594" s="42"/>
    </row>
    <row r="1595" spans="1:4">
      <c r="A1595" s="42"/>
      <c r="B1595" s="42"/>
      <c r="C1595" s="42"/>
      <c r="D1595" s="42"/>
    </row>
    <row r="1596" spans="1:4">
      <c r="A1596" s="42"/>
      <c r="B1596" s="42"/>
      <c r="C1596" s="42"/>
      <c r="D1596" s="42"/>
    </row>
    <row r="1597" spans="1:4">
      <c r="A1597" s="42"/>
      <c r="B1597" s="42"/>
      <c r="C1597" s="42"/>
      <c r="D1597" s="42"/>
    </row>
    <row r="1598" spans="1:4">
      <c r="A1598" s="42"/>
      <c r="B1598" s="42"/>
      <c r="C1598" s="42"/>
      <c r="D1598" s="42"/>
    </row>
    <row r="1599" spans="1:4">
      <c r="A1599" s="42"/>
      <c r="B1599" s="42"/>
      <c r="C1599" s="42"/>
      <c r="D1599" s="42"/>
    </row>
    <row r="1600" spans="1:4">
      <c r="A1600" s="42"/>
      <c r="B1600" s="42"/>
      <c r="C1600" s="42"/>
      <c r="D1600" s="42"/>
    </row>
    <row r="1601" spans="1:4">
      <c r="A1601" s="42"/>
      <c r="B1601" s="42"/>
      <c r="C1601" s="42"/>
      <c r="D1601" s="42"/>
    </row>
    <row r="1602" spans="1:4">
      <c r="A1602" s="42"/>
      <c r="B1602" s="42"/>
      <c r="C1602" s="42"/>
      <c r="D1602" s="42"/>
    </row>
    <row r="1603" spans="1:4">
      <c r="A1603" s="42"/>
      <c r="B1603" s="42"/>
      <c r="C1603" s="42"/>
      <c r="D1603" s="42"/>
    </row>
    <row r="1604" spans="1:4">
      <c r="A1604" s="42"/>
      <c r="B1604" s="42"/>
      <c r="C1604" s="42"/>
      <c r="D1604" s="42"/>
    </row>
    <row r="1605" spans="1:4">
      <c r="A1605" s="42"/>
      <c r="B1605" s="42"/>
      <c r="C1605" s="42"/>
      <c r="D1605" s="42"/>
    </row>
    <row r="1606" spans="1:4">
      <c r="A1606" s="42"/>
      <c r="B1606" s="42"/>
      <c r="C1606" s="42"/>
      <c r="D1606" s="42"/>
    </row>
    <row r="1607" spans="1:4">
      <c r="A1607" s="42"/>
      <c r="B1607" s="42"/>
      <c r="C1607" s="42"/>
      <c r="D1607" s="42"/>
    </row>
    <row r="1608" spans="1:4">
      <c r="A1608" s="42"/>
      <c r="B1608" s="42"/>
      <c r="C1608" s="42"/>
      <c r="D1608" s="42"/>
    </row>
    <row r="1609" spans="1:4">
      <c r="A1609" s="42"/>
      <c r="B1609" s="42"/>
      <c r="C1609" s="42"/>
      <c r="D1609" s="42"/>
    </row>
    <row r="1610" spans="1:4">
      <c r="A1610" s="42"/>
      <c r="B1610" s="42"/>
      <c r="C1610" s="42"/>
      <c r="D1610" s="42"/>
    </row>
    <row r="1611" spans="1:4">
      <c r="A1611" s="42"/>
      <c r="B1611" s="42"/>
      <c r="C1611" s="42"/>
      <c r="D1611" s="42"/>
    </row>
    <row r="1612" spans="1:4">
      <c r="A1612" s="42"/>
      <c r="B1612" s="42"/>
      <c r="C1612" s="42"/>
      <c r="D1612" s="42"/>
    </row>
    <row r="1613" spans="1:4">
      <c r="A1613" s="42"/>
      <c r="B1613" s="42"/>
      <c r="C1613" s="42"/>
      <c r="D1613" s="42"/>
    </row>
    <row r="1614" spans="1:4">
      <c r="A1614" s="42"/>
      <c r="B1614" s="42"/>
      <c r="C1614" s="42"/>
      <c r="D1614" s="42"/>
    </row>
    <row r="1615" spans="1:4">
      <c r="A1615" s="42"/>
      <c r="B1615" s="42"/>
      <c r="C1615" s="42"/>
      <c r="D1615" s="42"/>
    </row>
    <row r="1616" spans="1:4">
      <c r="A1616" s="42"/>
      <c r="B1616" s="42"/>
      <c r="C1616" s="42"/>
      <c r="D1616" s="42"/>
    </row>
    <row r="1617" spans="1:4">
      <c r="A1617" s="42"/>
      <c r="B1617" s="42"/>
      <c r="C1617" s="42"/>
      <c r="D1617" s="42"/>
    </row>
    <row r="1618" spans="1:4">
      <c r="A1618" s="42"/>
      <c r="B1618" s="42"/>
      <c r="C1618" s="42"/>
      <c r="D1618" s="42"/>
    </row>
    <row r="1619" spans="1:4">
      <c r="A1619" s="42"/>
      <c r="B1619" s="42"/>
      <c r="C1619" s="42"/>
      <c r="D1619" s="42"/>
    </row>
    <row r="1620" spans="1:4">
      <c r="A1620" s="42"/>
      <c r="B1620" s="42"/>
      <c r="C1620" s="42"/>
      <c r="D1620" s="42"/>
    </row>
    <row r="1621" spans="1:4">
      <c r="A1621" s="42"/>
      <c r="B1621" s="42"/>
      <c r="C1621" s="42"/>
      <c r="D1621" s="42"/>
    </row>
    <row r="1622" spans="1:4">
      <c r="A1622" s="42"/>
      <c r="B1622" s="42"/>
      <c r="C1622" s="42"/>
      <c r="D1622" s="42"/>
    </row>
    <row r="1623" spans="1:4">
      <c r="A1623" s="42"/>
      <c r="B1623" s="42"/>
      <c r="C1623" s="42"/>
      <c r="D1623" s="42"/>
    </row>
    <row r="1624" spans="1:4">
      <c r="A1624" s="42"/>
      <c r="B1624" s="42"/>
      <c r="C1624" s="42"/>
      <c r="D1624" s="42"/>
    </row>
    <row r="1625" spans="1:4">
      <c r="A1625" s="42"/>
      <c r="B1625" s="42"/>
      <c r="C1625" s="42"/>
      <c r="D1625" s="42"/>
    </row>
    <row r="1626" spans="1:4">
      <c r="A1626" s="42"/>
      <c r="B1626" s="42"/>
      <c r="C1626" s="42"/>
      <c r="D1626" s="42"/>
    </row>
    <row r="1627" spans="1:4">
      <c r="A1627" s="42"/>
      <c r="B1627" s="42"/>
      <c r="C1627" s="42"/>
      <c r="D1627" s="42"/>
    </row>
    <row r="1628" spans="1:4">
      <c r="A1628" s="42"/>
      <c r="B1628" s="42"/>
      <c r="C1628" s="42"/>
      <c r="D1628" s="42"/>
    </row>
    <row r="1629" spans="1:4">
      <c r="A1629" s="42"/>
      <c r="B1629" s="42"/>
      <c r="C1629" s="42"/>
      <c r="D1629" s="42"/>
    </row>
    <row r="1630" spans="1:4">
      <c r="A1630" s="42"/>
      <c r="B1630" s="42"/>
      <c r="C1630" s="42"/>
      <c r="D1630" s="42"/>
    </row>
    <row r="1631" spans="1:4">
      <c r="A1631" s="42"/>
      <c r="B1631" s="42"/>
      <c r="C1631" s="42"/>
      <c r="D1631" s="42"/>
    </row>
    <row r="1632" spans="1:4">
      <c r="A1632" s="42"/>
      <c r="B1632" s="42"/>
      <c r="C1632" s="42"/>
      <c r="D1632" s="42"/>
    </row>
    <row r="1633" spans="1:4">
      <c r="A1633" s="42"/>
      <c r="B1633" s="42"/>
      <c r="C1633" s="42"/>
      <c r="D1633" s="42"/>
    </row>
    <row r="1634" spans="1:4">
      <c r="A1634" s="42"/>
      <c r="B1634" s="42"/>
      <c r="C1634" s="42"/>
      <c r="D1634" s="42"/>
    </row>
    <row r="1635" spans="1:4">
      <c r="A1635" s="42"/>
      <c r="B1635" s="42"/>
      <c r="C1635" s="42"/>
      <c r="D1635" s="42"/>
    </row>
    <row r="1636" spans="1:4">
      <c r="A1636" s="42"/>
      <c r="B1636" s="42"/>
      <c r="C1636" s="42"/>
      <c r="D1636" s="42"/>
    </row>
    <row r="1637" spans="1:4">
      <c r="A1637" s="42"/>
      <c r="B1637" s="42"/>
      <c r="C1637" s="42"/>
      <c r="D1637" s="42"/>
    </row>
    <row r="1638" spans="1:4">
      <c r="A1638" s="42"/>
      <c r="B1638" s="42"/>
      <c r="C1638" s="42"/>
      <c r="D1638" s="42"/>
    </row>
    <row r="1639" spans="1:4">
      <c r="A1639" s="42"/>
      <c r="B1639" s="42"/>
      <c r="C1639" s="42"/>
      <c r="D1639" s="42"/>
    </row>
    <row r="1640" spans="1:4">
      <c r="A1640" s="42"/>
      <c r="B1640" s="42"/>
      <c r="C1640" s="42"/>
      <c r="D1640" s="42"/>
    </row>
    <row r="1641" spans="1:4">
      <c r="A1641" s="42"/>
      <c r="B1641" s="42"/>
      <c r="C1641" s="42"/>
      <c r="D1641" s="42"/>
    </row>
    <row r="1642" spans="1:4">
      <c r="A1642" s="42"/>
      <c r="B1642" s="42"/>
      <c r="C1642" s="42"/>
      <c r="D1642" s="42"/>
    </row>
    <row r="1643" spans="1:4">
      <c r="A1643" s="42"/>
      <c r="B1643" s="42"/>
      <c r="C1643" s="42"/>
      <c r="D1643" s="42"/>
    </row>
    <row r="1644" spans="1:4">
      <c r="A1644" s="42"/>
      <c r="B1644" s="42"/>
      <c r="C1644" s="42"/>
      <c r="D1644" s="42"/>
    </row>
    <row r="1645" spans="1:4">
      <c r="A1645" s="42"/>
      <c r="B1645" s="42"/>
      <c r="C1645" s="42"/>
      <c r="D1645" s="42"/>
    </row>
    <row r="1646" spans="1:4">
      <c r="A1646" s="42"/>
      <c r="B1646" s="42"/>
      <c r="C1646" s="42"/>
      <c r="D1646" s="42"/>
    </row>
    <row r="1647" spans="1:4">
      <c r="A1647" s="42"/>
      <c r="B1647" s="42"/>
      <c r="C1647" s="42"/>
      <c r="D1647" s="42"/>
    </row>
    <row r="1648" spans="1:4">
      <c r="A1648" s="42"/>
      <c r="B1648" s="42"/>
      <c r="C1648" s="42"/>
      <c r="D1648" s="42"/>
    </row>
    <row r="1649" spans="1:4">
      <c r="A1649" s="42"/>
      <c r="B1649" s="42"/>
      <c r="C1649" s="42"/>
      <c r="D1649" s="42"/>
    </row>
    <row r="1650" spans="1:4">
      <c r="A1650" s="42"/>
      <c r="B1650" s="42"/>
      <c r="C1650" s="42"/>
      <c r="D1650" s="42"/>
    </row>
    <row r="1651" spans="1:4">
      <c r="A1651" s="42"/>
      <c r="B1651" s="42"/>
      <c r="C1651" s="42"/>
      <c r="D1651" s="42"/>
    </row>
    <row r="1652" spans="1:4">
      <c r="A1652" s="42"/>
      <c r="B1652" s="42"/>
      <c r="C1652" s="42"/>
      <c r="D1652" s="42"/>
    </row>
    <row r="1653" spans="1:4">
      <c r="A1653" s="42"/>
      <c r="B1653" s="42"/>
      <c r="C1653" s="42"/>
      <c r="D1653" s="42"/>
    </row>
    <row r="1654" spans="1:4">
      <c r="A1654" s="42"/>
      <c r="B1654" s="42"/>
      <c r="C1654" s="42"/>
      <c r="D1654" s="42"/>
    </row>
    <row r="1655" spans="1:4">
      <c r="A1655" s="42"/>
      <c r="B1655" s="42"/>
      <c r="C1655" s="42"/>
      <c r="D1655" s="42"/>
    </row>
    <row r="1656" spans="1:4">
      <c r="A1656" s="42"/>
      <c r="B1656" s="42"/>
      <c r="C1656" s="42"/>
      <c r="D1656" s="42"/>
    </row>
    <row r="1657" spans="1:4">
      <c r="A1657" s="42"/>
      <c r="B1657" s="42"/>
      <c r="C1657" s="42"/>
      <c r="D1657" s="42"/>
    </row>
    <row r="1658" spans="1:4">
      <c r="A1658" s="42"/>
      <c r="B1658" s="42"/>
      <c r="C1658" s="42"/>
      <c r="D1658" s="42"/>
    </row>
    <row r="1659" spans="1:4">
      <c r="A1659" s="42"/>
      <c r="B1659" s="42"/>
      <c r="C1659" s="42"/>
      <c r="D1659" s="42"/>
    </row>
    <row r="1660" spans="1:4">
      <c r="A1660" s="42"/>
      <c r="B1660" s="42"/>
      <c r="C1660" s="42"/>
      <c r="D1660" s="42"/>
    </row>
    <row r="1661" spans="1:4">
      <c r="A1661" s="42"/>
      <c r="B1661" s="42"/>
      <c r="C1661" s="42"/>
      <c r="D1661" s="42"/>
    </row>
    <row r="1662" spans="1:4">
      <c r="A1662" s="42"/>
      <c r="B1662" s="42"/>
      <c r="C1662" s="42"/>
      <c r="D1662" s="42"/>
    </row>
    <row r="1663" spans="1:4">
      <c r="A1663" s="42"/>
      <c r="B1663" s="42"/>
      <c r="C1663" s="42"/>
      <c r="D1663" s="42"/>
    </row>
    <row r="1664" spans="1:4">
      <c r="A1664" s="42"/>
      <c r="B1664" s="42"/>
      <c r="C1664" s="42"/>
      <c r="D1664" s="42"/>
    </row>
    <row r="1665" spans="1:4">
      <c r="A1665" s="42"/>
      <c r="B1665" s="42"/>
      <c r="C1665" s="42"/>
      <c r="D1665" s="42"/>
    </row>
    <row r="1666" spans="1:4">
      <c r="A1666" s="42"/>
      <c r="B1666" s="42"/>
      <c r="C1666" s="42"/>
      <c r="D1666" s="42"/>
    </row>
    <row r="1667" spans="1:4">
      <c r="A1667" s="42"/>
      <c r="B1667" s="42"/>
      <c r="C1667" s="42"/>
      <c r="D1667" s="42"/>
    </row>
    <row r="1668" spans="1:4">
      <c r="A1668" s="42"/>
      <c r="B1668" s="42"/>
      <c r="C1668" s="42"/>
      <c r="D1668" s="42"/>
    </row>
    <row r="1669" spans="1:4">
      <c r="A1669" s="42"/>
      <c r="B1669" s="42"/>
      <c r="C1669" s="42"/>
      <c r="D1669" s="42"/>
    </row>
    <row r="1670" spans="1:4">
      <c r="A1670" s="42"/>
      <c r="B1670" s="42"/>
      <c r="C1670" s="42"/>
      <c r="D1670" s="42"/>
    </row>
    <row r="1671" spans="1:4">
      <c r="A1671" s="42"/>
      <c r="B1671" s="42"/>
      <c r="C1671" s="42"/>
      <c r="D1671" s="42"/>
    </row>
    <row r="1672" spans="1:4">
      <c r="A1672" s="42"/>
      <c r="B1672" s="42"/>
      <c r="C1672" s="42"/>
      <c r="D1672" s="42"/>
    </row>
    <row r="1673" spans="1:4">
      <c r="A1673" s="42"/>
      <c r="B1673" s="42"/>
      <c r="C1673" s="42"/>
      <c r="D1673" s="42"/>
    </row>
    <row r="1674" spans="1:4">
      <c r="A1674" s="42"/>
      <c r="B1674" s="42"/>
      <c r="C1674" s="42"/>
      <c r="D1674" s="42"/>
    </row>
    <row r="1675" spans="1:4">
      <c r="A1675" s="42"/>
      <c r="B1675" s="42"/>
      <c r="C1675" s="42"/>
      <c r="D1675" s="42"/>
    </row>
    <row r="1676" spans="1:4">
      <c r="A1676" s="42"/>
      <c r="B1676" s="42"/>
      <c r="C1676" s="42"/>
      <c r="D1676" s="42"/>
    </row>
    <row r="1677" spans="1:4">
      <c r="A1677" s="42"/>
      <c r="B1677" s="42"/>
      <c r="C1677" s="42"/>
      <c r="D1677" s="42"/>
    </row>
    <row r="1678" spans="1:4">
      <c r="A1678" s="42"/>
      <c r="B1678" s="42"/>
      <c r="C1678" s="42"/>
      <c r="D1678" s="42"/>
    </row>
    <row r="1679" spans="1:4">
      <c r="A1679" s="42"/>
      <c r="B1679" s="42"/>
      <c r="C1679" s="42"/>
      <c r="D1679" s="42"/>
    </row>
    <row r="1680" spans="1:4">
      <c r="A1680" s="42"/>
      <c r="B1680" s="42"/>
      <c r="C1680" s="42"/>
      <c r="D1680" s="42"/>
    </row>
    <row r="1681" spans="1:4">
      <c r="A1681" s="42"/>
      <c r="B1681" s="42"/>
      <c r="C1681" s="42"/>
      <c r="D1681" s="42"/>
    </row>
    <row r="1682" spans="1:4">
      <c r="A1682" s="42"/>
      <c r="B1682" s="42"/>
      <c r="C1682" s="42"/>
      <c r="D1682" s="42"/>
    </row>
    <row r="1683" spans="1:4">
      <c r="A1683" s="42"/>
      <c r="B1683" s="42"/>
      <c r="C1683" s="42"/>
      <c r="D1683" s="42"/>
    </row>
    <row r="1684" spans="1:4">
      <c r="A1684" s="42"/>
      <c r="B1684" s="42"/>
      <c r="C1684" s="42"/>
      <c r="D1684" s="42"/>
    </row>
    <row r="1685" spans="1:4">
      <c r="A1685" s="42"/>
      <c r="B1685" s="42"/>
      <c r="C1685" s="42"/>
      <c r="D1685" s="42"/>
    </row>
    <row r="1686" spans="1:4">
      <c r="A1686" s="42"/>
      <c r="B1686" s="42"/>
      <c r="C1686" s="42"/>
      <c r="D1686" s="42"/>
    </row>
    <row r="1687" spans="1:4">
      <c r="A1687" s="42"/>
      <c r="B1687" s="42"/>
      <c r="C1687" s="42"/>
      <c r="D1687" s="42"/>
    </row>
    <row r="1688" spans="1:4">
      <c r="A1688" s="42"/>
      <c r="B1688" s="42"/>
      <c r="C1688" s="42"/>
      <c r="D1688" s="42"/>
    </row>
    <row r="1689" spans="1:4">
      <c r="A1689" s="42"/>
      <c r="B1689" s="42"/>
      <c r="C1689" s="42"/>
      <c r="D1689" s="42"/>
    </row>
    <row r="1690" spans="1:4">
      <c r="A1690" s="42"/>
      <c r="B1690" s="42"/>
      <c r="C1690" s="42"/>
      <c r="D1690" s="42"/>
    </row>
    <row r="1691" spans="1:4">
      <c r="A1691" s="42"/>
      <c r="B1691" s="42"/>
      <c r="C1691" s="42"/>
      <c r="D1691" s="42"/>
    </row>
    <row r="1692" spans="1:4">
      <c r="A1692" s="42"/>
      <c r="B1692" s="42"/>
      <c r="C1692" s="42"/>
      <c r="D1692" s="42"/>
    </row>
    <row r="1693" spans="1:4">
      <c r="A1693" s="42"/>
      <c r="B1693" s="42"/>
      <c r="C1693" s="42"/>
      <c r="D1693" s="42"/>
    </row>
    <row r="1694" spans="1:4">
      <c r="A1694" s="42"/>
      <c r="B1694" s="42"/>
      <c r="C1694" s="42"/>
      <c r="D1694" s="42"/>
    </row>
    <row r="1695" spans="1:4">
      <c r="A1695" s="42"/>
      <c r="B1695" s="42"/>
      <c r="C1695" s="42"/>
      <c r="D1695" s="42"/>
    </row>
    <row r="1696" spans="1:4">
      <c r="A1696" s="42"/>
      <c r="B1696" s="42"/>
      <c r="C1696" s="42"/>
      <c r="D1696" s="42"/>
    </row>
    <row r="1697" spans="1:4">
      <c r="A1697" s="42"/>
      <c r="B1697" s="42"/>
      <c r="C1697" s="42"/>
      <c r="D1697" s="42"/>
    </row>
    <row r="1698" spans="1:4">
      <c r="A1698" s="42"/>
      <c r="B1698" s="42"/>
      <c r="C1698" s="42"/>
      <c r="D1698" s="42"/>
    </row>
    <row r="1699" spans="1:4">
      <c r="A1699" s="42"/>
      <c r="B1699" s="42"/>
      <c r="C1699" s="42"/>
      <c r="D1699" s="42"/>
    </row>
    <row r="1700" spans="1:4">
      <c r="A1700" s="42"/>
      <c r="B1700" s="42"/>
      <c r="C1700" s="42"/>
      <c r="D1700" s="42"/>
    </row>
    <row r="1701" spans="1:4">
      <c r="A1701" s="42"/>
      <c r="B1701" s="42"/>
      <c r="C1701" s="42"/>
      <c r="D1701" s="42"/>
    </row>
    <row r="1702" spans="1:4">
      <c r="A1702" s="42"/>
      <c r="B1702" s="42"/>
      <c r="C1702" s="42"/>
      <c r="D1702" s="42"/>
    </row>
    <row r="1703" spans="1:4">
      <c r="A1703" s="42"/>
      <c r="B1703" s="42"/>
      <c r="C1703" s="42"/>
      <c r="D1703" s="42"/>
    </row>
    <row r="1704" spans="1:4">
      <c r="A1704" s="42"/>
      <c r="B1704" s="42"/>
      <c r="C1704" s="42"/>
      <c r="D1704" s="42"/>
    </row>
    <row r="1705" spans="1:4">
      <c r="A1705" s="42"/>
      <c r="B1705" s="42"/>
      <c r="C1705" s="42"/>
      <c r="D1705" s="42"/>
    </row>
    <row r="1706" spans="1:4">
      <c r="A1706" s="42"/>
      <c r="B1706" s="42"/>
      <c r="C1706" s="42"/>
      <c r="D1706" s="42"/>
    </row>
    <row r="1707" spans="1:4">
      <c r="A1707" s="42"/>
      <c r="B1707" s="42"/>
      <c r="C1707" s="42"/>
      <c r="D1707" s="42"/>
    </row>
    <row r="1708" spans="1:4">
      <c r="A1708" s="42"/>
      <c r="B1708" s="42"/>
      <c r="C1708" s="42"/>
      <c r="D1708" s="42"/>
    </row>
    <row r="1709" spans="1:4">
      <c r="A1709" s="42"/>
      <c r="B1709" s="42"/>
      <c r="C1709" s="42"/>
      <c r="D1709" s="42"/>
    </row>
    <row r="1710" spans="1:4">
      <c r="A1710" s="42"/>
      <c r="B1710" s="42"/>
      <c r="C1710" s="42"/>
      <c r="D1710" s="42"/>
    </row>
    <row r="1711" spans="1:4">
      <c r="A1711" s="42"/>
      <c r="B1711" s="42"/>
      <c r="C1711" s="42"/>
      <c r="D1711" s="42"/>
    </row>
    <row r="1712" spans="1:4">
      <c r="A1712" s="42"/>
      <c r="B1712" s="42"/>
      <c r="C1712" s="42"/>
      <c r="D1712" s="42"/>
    </row>
    <row r="1713" spans="1:4">
      <c r="A1713" s="42"/>
      <c r="B1713" s="42"/>
      <c r="C1713" s="42"/>
      <c r="D1713" s="42"/>
    </row>
    <row r="1714" spans="1:4">
      <c r="A1714" s="42"/>
      <c r="B1714" s="42"/>
      <c r="C1714" s="42"/>
      <c r="D1714" s="42"/>
    </row>
    <row r="1715" spans="1:4">
      <c r="A1715" s="42"/>
      <c r="B1715" s="42"/>
      <c r="C1715" s="42"/>
      <c r="D1715" s="42"/>
    </row>
    <row r="1716" spans="1:4">
      <c r="A1716" s="42"/>
      <c r="B1716" s="42"/>
      <c r="C1716" s="42"/>
      <c r="D1716" s="42"/>
    </row>
    <row r="1717" spans="1:4">
      <c r="A1717" s="42"/>
      <c r="B1717" s="42"/>
      <c r="C1717" s="42"/>
      <c r="D1717" s="42"/>
    </row>
    <row r="1718" spans="1:4">
      <c r="A1718" s="42"/>
      <c r="B1718" s="42"/>
      <c r="C1718" s="42"/>
      <c r="D1718" s="42"/>
    </row>
    <row r="1719" spans="1:4">
      <c r="A1719" s="42"/>
      <c r="B1719" s="42"/>
      <c r="C1719" s="42"/>
      <c r="D1719" s="42"/>
    </row>
    <row r="1720" spans="1:4">
      <c r="A1720" s="42"/>
      <c r="B1720" s="42"/>
      <c r="C1720" s="42"/>
      <c r="D1720" s="42"/>
    </row>
    <row r="1721" spans="1:4">
      <c r="A1721" s="42"/>
      <c r="B1721" s="42"/>
      <c r="C1721" s="42"/>
      <c r="D1721" s="42"/>
    </row>
    <row r="1722" spans="1:4">
      <c r="A1722" s="42"/>
      <c r="B1722" s="42"/>
      <c r="C1722" s="42"/>
      <c r="D1722" s="42"/>
    </row>
    <row r="1723" spans="1:4">
      <c r="A1723" s="42"/>
      <c r="B1723" s="42"/>
      <c r="C1723" s="42"/>
      <c r="D1723" s="42"/>
    </row>
    <row r="1724" spans="1:4">
      <c r="A1724" s="42"/>
      <c r="B1724" s="42"/>
      <c r="C1724" s="42"/>
      <c r="D1724" s="42"/>
    </row>
    <row r="1725" spans="1:4">
      <c r="A1725" s="42"/>
      <c r="B1725" s="42"/>
      <c r="C1725" s="42"/>
      <c r="D1725" s="42"/>
    </row>
    <row r="1726" spans="1:4">
      <c r="A1726" s="42"/>
      <c r="B1726" s="42"/>
      <c r="C1726" s="42"/>
      <c r="D1726" s="42"/>
    </row>
    <row r="1727" spans="1:4">
      <c r="A1727" s="42"/>
      <c r="B1727" s="42"/>
      <c r="C1727" s="42"/>
      <c r="D1727" s="42"/>
    </row>
    <row r="1728" spans="1:4">
      <c r="A1728" s="42"/>
      <c r="B1728" s="42"/>
      <c r="C1728" s="42"/>
      <c r="D1728" s="42"/>
    </row>
    <row r="1729" spans="1:4">
      <c r="A1729" s="42"/>
      <c r="B1729" s="42"/>
      <c r="C1729" s="42"/>
      <c r="D1729" s="42"/>
    </row>
    <row r="1730" spans="1:4">
      <c r="A1730" s="42"/>
      <c r="B1730" s="42"/>
      <c r="C1730" s="42"/>
      <c r="D1730" s="42"/>
    </row>
    <row r="1731" spans="1:4">
      <c r="A1731" s="42"/>
      <c r="B1731" s="42"/>
      <c r="C1731" s="42"/>
      <c r="D1731" s="42"/>
    </row>
    <row r="1732" spans="1:4">
      <c r="A1732" s="42"/>
      <c r="B1732" s="42"/>
      <c r="C1732" s="42"/>
      <c r="D1732" s="42"/>
    </row>
    <row r="1733" spans="1:4">
      <c r="A1733" s="42"/>
      <c r="B1733" s="42"/>
      <c r="C1733" s="42"/>
      <c r="D1733" s="42"/>
    </row>
    <row r="1734" spans="1:4">
      <c r="A1734" s="42"/>
      <c r="B1734" s="42"/>
      <c r="C1734" s="42"/>
      <c r="D1734" s="42"/>
    </row>
    <row r="1735" spans="1:4">
      <c r="A1735" s="42"/>
      <c r="B1735" s="42"/>
      <c r="C1735" s="42"/>
      <c r="D1735" s="42"/>
    </row>
    <row r="1736" spans="1:4">
      <c r="A1736" s="42"/>
      <c r="B1736" s="42"/>
      <c r="C1736" s="42"/>
      <c r="D1736" s="42"/>
    </row>
    <row r="1737" spans="1:4">
      <c r="A1737" s="42"/>
      <c r="B1737" s="42"/>
      <c r="C1737" s="42"/>
      <c r="D1737" s="42"/>
    </row>
    <row r="1738" spans="1:4">
      <c r="A1738" s="42"/>
      <c r="B1738" s="42"/>
      <c r="C1738" s="42"/>
      <c r="D1738" s="42"/>
    </row>
    <row r="1739" spans="1:4">
      <c r="A1739" s="42"/>
      <c r="B1739" s="42"/>
      <c r="C1739" s="42"/>
      <c r="D1739" s="42"/>
    </row>
    <row r="1740" spans="1:4">
      <c r="A1740" s="42"/>
      <c r="B1740" s="42"/>
      <c r="C1740" s="42"/>
      <c r="D1740" s="42"/>
    </row>
    <row r="1741" spans="1:4">
      <c r="A1741" s="42"/>
      <c r="B1741" s="42"/>
      <c r="C1741" s="42"/>
      <c r="D1741" s="42"/>
    </row>
    <row r="1742" spans="1:4">
      <c r="A1742" s="42"/>
      <c r="B1742" s="42"/>
      <c r="C1742" s="42"/>
      <c r="D1742" s="42"/>
    </row>
    <row r="1743" spans="1:4">
      <c r="A1743" s="42"/>
      <c r="B1743" s="42"/>
      <c r="C1743" s="42"/>
      <c r="D1743" s="42"/>
    </row>
    <row r="1744" spans="1:4">
      <c r="A1744" s="42"/>
      <c r="B1744" s="42"/>
      <c r="C1744" s="42"/>
      <c r="D1744" s="42"/>
    </row>
    <row r="1745" spans="1:4">
      <c r="A1745" s="42"/>
      <c r="B1745" s="42"/>
      <c r="C1745" s="42"/>
      <c r="D1745" s="42"/>
    </row>
    <row r="1746" spans="1:4">
      <c r="A1746" s="42"/>
      <c r="B1746" s="42"/>
      <c r="C1746" s="42"/>
      <c r="D1746" s="42"/>
    </row>
    <row r="1747" spans="1:4">
      <c r="A1747" s="42"/>
      <c r="B1747" s="42"/>
      <c r="C1747" s="42"/>
      <c r="D1747" s="42"/>
    </row>
    <row r="1748" spans="1:4">
      <c r="A1748" s="42"/>
      <c r="B1748" s="42"/>
      <c r="C1748" s="42"/>
      <c r="D1748" s="42"/>
    </row>
    <row r="1749" spans="1:4">
      <c r="A1749" s="42"/>
      <c r="B1749" s="42"/>
      <c r="C1749" s="42"/>
      <c r="D1749" s="42"/>
    </row>
    <row r="1750" spans="1:4">
      <c r="A1750" s="42"/>
      <c r="B1750" s="42"/>
      <c r="C1750" s="42"/>
      <c r="D1750" s="42"/>
    </row>
    <row r="1751" spans="1:4">
      <c r="A1751" s="42"/>
      <c r="B1751" s="42"/>
      <c r="C1751" s="42"/>
      <c r="D1751" s="42"/>
    </row>
    <row r="1752" spans="1:4">
      <c r="A1752" s="42"/>
      <c r="B1752" s="42"/>
      <c r="C1752" s="42"/>
      <c r="D1752" s="42"/>
    </row>
    <row r="1753" spans="1:4">
      <c r="A1753" s="42"/>
      <c r="B1753" s="42"/>
      <c r="C1753" s="42"/>
      <c r="D1753" s="42"/>
    </row>
    <row r="1754" spans="1:4">
      <c r="A1754" s="42"/>
      <c r="B1754" s="42"/>
      <c r="C1754" s="42"/>
      <c r="D1754" s="42"/>
    </row>
    <row r="1755" spans="1:4">
      <c r="A1755" s="42"/>
      <c r="B1755" s="42"/>
      <c r="C1755" s="42"/>
      <c r="D1755" s="42"/>
    </row>
    <row r="1756" spans="1:4">
      <c r="A1756" s="42"/>
      <c r="B1756" s="42"/>
      <c r="C1756" s="42"/>
      <c r="D1756" s="42"/>
    </row>
    <row r="1757" spans="1:4">
      <c r="A1757" s="42"/>
      <c r="B1757" s="42"/>
      <c r="C1757" s="42"/>
      <c r="D1757" s="42"/>
    </row>
    <row r="1758" spans="1:4">
      <c r="A1758" s="42"/>
      <c r="B1758" s="42"/>
      <c r="C1758" s="42"/>
      <c r="D1758" s="42"/>
    </row>
    <row r="1759" spans="1:4">
      <c r="A1759" s="42"/>
      <c r="B1759" s="42"/>
      <c r="C1759" s="42"/>
      <c r="D1759" s="42"/>
    </row>
    <row r="1760" spans="1:4">
      <c r="A1760" s="42"/>
      <c r="B1760" s="42"/>
      <c r="C1760" s="42"/>
      <c r="D1760" s="42"/>
    </row>
    <row r="1761" spans="1:4">
      <c r="A1761" s="42"/>
      <c r="B1761" s="42"/>
      <c r="C1761" s="42"/>
      <c r="D1761" s="42"/>
    </row>
    <row r="1762" spans="1:4">
      <c r="A1762" s="42"/>
      <c r="B1762" s="42"/>
      <c r="C1762" s="42"/>
      <c r="D1762" s="42"/>
    </row>
    <row r="1763" spans="1:4">
      <c r="A1763" s="42"/>
      <c r="B1763" s="42"/>
      <c r="C1763" s="42"/>
      <c r="D1763" s="42"/>
    </row>
    <row r="1764" spans="1:4">
      <c r="A1764" s="42"/>
      <c r="B1764" s="42"/>
      <c r="C1764" s="42"/>
      <c r="D1764" s="42"/>
    </row>
    <row r="1765" spans="1:4">
      <c r="A1765" s="42"/>
      <c r="B1765" s="42"/>
      <c r="C1765" s="42"/>
      <c r="D1765" s="42"/>
    </row>
    <row r="1766" spans="1:4">
      <c r="A1766" s="42"/>
      <c r="B1766" s="42"/>
      <c r="C1766" s="42"/>
      <c r="D1766" s="42"/>
    </row>
    <row r="1767" spans="1:4">
      <c r="A1767" s="42"/>
      <c r="B1767" s="42"/>
      <c r="C1767" s="42"/>
      <c r="D1767" s="42"/>
    </row>
    <row r="1768" spans="1:4">
      <c r="A1768" s="42"/>
      <c r="B1768" s="42"/>
      <c r="C1768" s="42"/>
      <c r="D1768" s="42"/>
    </row>
    <row r="1769" spans="1:4">
      <c r="A1769" s="42"/>
      <c r="B1769" s="42"/>
      <c r="C1769" s="42"/>
      <c r="D1769" s="42"/>
    </row>
    <row r="1770" spans="1:4">
      <c r="A1770" s="42"/>
      <c r="B1770" s="42"/>
      <c r="C1770" s="42"/>
      <c r="D1770" s="42"/>
    </row>
    <row r="1771" spans="1:4">
      <c r="A1771" s="42"/>
      <c r="B1771" s="42"/>
      <c r="C1771" s="42"/>
      <c r="D1771" s="42"/>
    </row>
    <row r="1772" spans="1:4">
      <c r="A1772" s="42"/>
      <c r="B1772" s="42"/>
      <c r="C1772" s="42"/>
      <c r="D1772" s="42"/>
    </row>
    <row r="1773" spans="1:4">
      <c r="A1773" s="42"/>
      <c r="B1773" s="42"/>
      <c r="C1773" s="42"/>
      <c r="D1773" s="42"/>
    </row>
    <row r="1774" spans="1:4">
      <c r="A1774" s="42"/>
      <c r="B1774" s="42"/>
      <c r="C1774" s="42"/>
      <c r="D1774" s="42"/>
    </row>
    <row r="1775" spans="1:4">
      <c r="A1775" s="42"/>
      <c r="B1775" s="42"/>
      <c r="C1775" s="42"/>
      <c r="D1775" s="42"/>
    </row>
    <row r="1776" spans="1:4">
      <c r="A1776" s="42"/>
      <c r="B1776" s="42"/>
      <c r="C1776" s="42"/>
      <c r="D1776" s="42"/>
    </row>
    <row r="1777" spans="1:4">
      <c r="A1777" s="42"/>
      <c r="B1777" s="42"/>
      <c r="C1777" s="42"/>
      <c r="D1777" s="42"/>
    </row>
    <row r="1778" spans="1:4">
      <c r="A1778" s="42"/>
      <c r="B1778" s="42"/>
      <c r="C1778" s="42"/>
      <c r="D1778" s="42"/>
    </row>
    <row r="1779" spans="1:4">
      <c r="A1779" s="42"/>
      <c r="B1779" s="42"/>
      <c r="C1779" s="42"/>
      <c r="D1779" s="42"/>
    </row>
    <row r="1780" spans="1:4">
      <c r="A1780" s="42"/>
      <c r="B1780" s="42"/>
      <c r="C1780" s="42"/>
      <c r="D1780" s="42"/>
    </row>
    <row r="1781" spans="1:4">
      <c r="A1781" s="42"/>
      <c r="B1781" s="42"/>
      <c r="C1781" s="42"/>
      <c r="D1781" s="42"/>
    </row>
    <row r="1782" spans="1:4">
      <c r="A1782" s="42"/>
      <c r="B1782" s="42"/>
      <c r="C1782" s="42"/>
      <c r="D1782" s="42"/>
    </row>
    <row r="1783" spans="1:4">
      <c r="A1783" s="42"/>
      <c r="B1783" s="42"/>
      <c r="C1783" s="42"/>
      <c r="D1783" s="42"/>
    </row>
    <row r="1784" spans="1:4">
      <c r="A1784" s="42"/>
      <c r="B1784" s="42"/>
      <c r="C1784" s="42"/>
      <c r="D1784" s="42"/>
    </row>
    <row r="1785" spans="1:4">
      <c r="A1785" s="42"/>
      <c r="B1785" s="42"/>
      <c r="C1785" s="42"/>
      <c r="D1785" s="42"/>
    </row>
    <row r="1786" spans="1:4">
      <c r="A1786" s="42"/>
      <c r="B1786" s="42"/>
      <c r="C1786" s="42"/>
      <c r="D1786" s="42"/>
    </row>
    <row r="1787" spans="1:4">
      <c r="A1787" s="42"/>
      <c r="B1787" s="42"/>
      <c r="C1787" s="42"/>
      <c r="D1787" s="42"/>
    </row>
    <row r="1788" spans="1:4">
      <c r="A1788" s="42"/>
      <c r="B1788" s="42"/>
      <c r="C1788" s="42"/>
      <c r="D1788" s="42"/>
    </row>
    <row r="1789" spans="1:4">
      <c r="A1789" s="42"/>
      <c r="B1789" s="42"/>
      <c r="C1789" s="42"/>
      <c r="D1789" s="42"/>
    </row>
    <row r="1790" spans="1:4">
      <c r="A1790" s="42"/>
      <c r="B1790" s="42"/>
      <c r="C1790" s="42"/>
      <c r="D1790" s="42"/>
    </row>
    <row r="1791" spans="1:4">
      <c r="A1791" s="42"/>
      <c r="B1791" s="42"/>
      <c r="C1791" s="42"/>
      <c r="D1791" s="42"/>
    </row>
    <row r="1792" spans="1:4">
      <c r="A1792" s="42"/>
      <c r="B1792" s="42"/>
      <c r="C1792" s="42"/>
      <c r="D1792" s="42"/>
    </row>
    <row r="1793" spans="1:4">
      <c r="A1793" s="42"/>
      <c r="B1793" s="42"/>
      <c r="C1793" s="42"/>
      <c r="D1793" s="42"/>
    </row>
    <row r="1794" spans="1:4">
      <c r="A1794" s="42"/>
      <c r="B1794" s="42"/>
      <c r="C1794" s="42"/>
      <c r="D1794" s="42"/>
    </row>
    <row r="1795" spans="1:4">
      <c r="A1795" s="42"/>
      <c r="B1795" s="42"/>
      <c r="C1795" s="42"/>
      <c r="D1795" s="42"/>
    </row>
    <row r="1796" spans="1:4">
      <c r="A1796" s="42"/>
      <c r="B1796" s="42"/>
      <c r="C1796" s="42"/>
      <c r="D1796" s="42"/>
    </row>
    <row r="1797" spans="1:4">
      <c r="A1797" s="42"/>
      <c r="B1797" s="42"/>
      <c r="C1797" s="42"/>
      <c r="D1797" s="42"/>
    </row>
    <row r="1798" spans="1:4">
      <c r="A1798" s="42"/>
      <c r="B1798" s="42"/>
      <c r="C1798" s="42"/>
      <c r="D1798" s="42"/>
    </row>
    <row r="1799" spans="1:4">
      <c r="A1799" s="42"/>
      <c r="B1799" s="42"/>
      <c r="C1799" s="42"/>
      <c r="D1799" s="42"/>
    </row>
    <row r="1800" spans="1:4">
      <c r="A1800" s="42"/>
      <c r="B1800" s="42"/>
      <c r="C1800" s="42"/>
      <c r="D1800" s="42"/>
    </row>
    <row r="1801" spans="1:4">
      <c r="A1801" s="42"/>
      <c r="B1801" s="42"/>
      <c r="C1801" s="42"/>
      <c r="D1801" s="42"/>
    </row>
    <row r="1802" spans="1:4">
      <c r="A1802" s="42"/>
      <c r="B1802" s="42"/>
      <c r="C1802" s="42"/>
      <c r="D1802" s="42"/>
    </row>
    <row r="1803" spans="1:4">
      <c r="A1803" s="42"/>
      <c r="B1803" s="42"/>
      <c r="C1803" s="42"/>
      <c r="D1803" s="42"/>
    </row>
    <row r="1804" spans="1:4">
      <c r="A1804" s="42"/>
      <c r="B1804" s="42"/>
      <c r="C1804" s="42"/>
      <c r="D1804" s="42"/>
    </row>
    <row r="1805" spans="1:4">
      <c r="A1805" s="42"/>
      <c r="B1805" s="42"/>
      <c r="C1805" s="42"/>
      <c r="D1805" s="42"/>
    </row>
    <row r="1806" spans="1:4">
      <c r="A1806" s="42"/>
      <c r="B1806" s="42"/>
      <c r="C1806" s="42"/>
      <c r="D1806" s="42"/>
    </row>
    <row r="1807" spans="1:4">
      <c r="A1807" s="42"/>
      <c r="B1807" s="42"/>
      <c r="C1807" s="42"/>
      <c r="D1807" s="42"/>
    </row>
    <row r="1808" spans="1:4">
      <c r="A1808" s="42"/>
      <c r="B1808" s="42"/>
      <c r="C1808" s="42"/>
      <c r="D1808" s="42"/>
    </row>
    <row r="1809" spans="1:4">
      <c r="A1809" s="42"/>
      <c r="B1809" s="42"/>
      <c r="C1809" s="42"/>
      <c r="D1809" s="42"/>
    </row>
    <row r="1810" spans="1:4">
      <c r="A1810" s="42"/>
      <c r="B1810" s="42"/>
      <c r="C1810" s="42"/>
      <c r="D1810" s="42"/>
    </row>
    <row r="1811" spans="1:4">
      <c r="A1811" s="42"/>
      <c r="B1811" s="42"/>
      <c r="C1811" s="42"/>
      <c r="D1811" s="42"/>
    </row>
    <row r="1812" spans="1:4">
      <c r="A1812" s="42"/>
      <c r="B1812" s="42"/>
      <c r="C1812" s="42"/>
      <c r="D1812" s="42"/>
    </row>
    <row r="1813" spans="1:4">
      <c r="A1813" s="42"/>
      <c r="B1813" s="42"/>
      <c r="C1813" s="42"/>
      <c r="D1813" s="42"/>
    </row>
    <row r="1814" spans="1:4">
      <c r="A1814" s="42"/>
      <c r="B1814" s="42"/>
      <c r="C1814" s="42"/>
      <c r="D1814" s="42"/>
    </row>
    <row r="1815" spans="1:4">
      <c r="A1815" s="42"/>
      <c r="B1815" s="42"/>
      <c r="C1815" s="42"/>
      <c r="D1815" s="42"/>
    </row>
    <row r="1816" spans="1:4">
      <c r="A1816" s="42"/>
      <c r="B1816" s="42"/>
      <c r="C1816" s="42"/>
      <c r="D1816" s="42"/>
    </row>
    <row r="1817" spans="1:4">
      <c r="A1817" s="42"/>
      <c r="B1817" s="42"/>
      <c r="C1817" s="42"/>
      <c r="D1817" s="42"/>
    </row>
    <row r="1818" spans="1:4">
      <c r="A1818" s="42"/>
      <c r="B1818" s="42"/>
      <c r="C1818" s="42"/>
      <c r="D1818" s="42"/>
    </row>
    <row r="1819" spans="1:4">
      <c r="A1819" s="42"/>
      <c r="B1819" s="42"/>
      <c r="C1819" s="42"/>
      <c r="D1819" s="42"/>
    </row>
    <row r="1820" spans="1:4">
      <c r="A1820" s="42"/>
      <c r="B1820" s="42"/>
      <c r="C1820" s="42"/>
      <c r="D1820" s="42"/>
    </row>
    <row r="1821" spans="1:4">
      <c r="A1821" s="42"/>
      <c r="B1821" s="42"/>
      <c r="C1821" s="42"/>
      <c r="D1821" s="42"/>
    </row>
    <row r="1822" spans="1:4">
      <c r="A1822" s="42"/>
      <c r="B1822" s="42"/>
      <c r="C1822" s="42"/>
      <c r="D1822" s="42"/>
    </row>
    <row r="1823" spans="1:4">
      <c r="A1823" s="42"/>
      <c r="B1823" s="42"/>
      <c r="C1823" s="42"/>
      <c r="D1823" s="42"/>
    </row>
    <row r="1824" spans="1:4">
      <c r="A1824" s="42"/>
      <c r="B1824" s="42"/>
      <c r="C1824" s="42"/>
      <c r="D1824" s="42"/>
    </row>
    <row r="1825" spans="1:4">
      <c r="A1825" s="42"/>
      <c r="B1825" s="42"/>
      <c r="C1825" s="42"/>
      <c r="D1825" s="42"/>
    </row>
    <row r="1826" spans="1:4">
      <c r="A1826" s="42"/>
      <c r="B1826" s="42"/>
      <c r="C1826" s="42"/>
      <c r="D1826" s="42"/>
    </row>
    <row r="1827" spans="1:4">
      <c r="A1827" s="42"/>
      <c r="B1827" s="42"/>
      <c r="C1827" s="42"/>
      <c r="D1827" s="42"/>
    </row>
    <row r="1828" spans="1:4">
      <c r="A1828" s="42"/>
      <c r="B1828" s="42"/>
      <c r="C1828" s="42"/>
      <c r="D1828" s="42"/>
    </row>
    <row r="1829" spans="1:4">
      <c r="A1829" s="42"/>
      <c r="B1829" s="42"/>
      <c r="C1829" s="42"/>
      <c r="D1829" s="42"/>
    </row>
    <row r="1830" spans="1:4">
      <c r="A1830" s="42"/>
      <c r="B1830" s="42"/>
      <c r="C1830" s="42"/>
      <c r="D1830" s="42"/>
    </row>
    <row r="1831" spans="1:4">
      <c r="A1831" s="42"/>
      <c r="B1831" s="42"/>
      <c r="C1831" s="42"/>
      <c r="D1831" s="42"/>
    </row>
    <row r="1832" spans="1:4">
      <c r="A1832" s="42"/>
      <c r="B1832" s="42"/>
      <c r="C1832" s="42"/>
      <c r="D1832" s="42"/>
    </row>
    <row r="1833" spans="1:4">
      <c r="A1833" s="42"/>
      <c r="B1833" s="42"/>
      <c r="C1833" s="42"/>
      <c r="D1833" s="42"/>
    </row>
    <row r="1834" spans="1:4">
      <c r="A1834" s="42"/>
      <c r="B1834" s="42"/>
      <c r="C1834" s="42"/>
      <c r="D1834" s="42"/>
    </row>
    <row r="1835" spans="1:4">
      <c r="A1835" s="42"/>
      <c r="B1835" s="42"/>
      <c r="C1835" s="42"/>
      <c r="D1835" s="42"/>
    </row>
    <row r="1836" spans="1:4">
      <c r="A1836" s="42"/>
      <c r="B1836" s="42"/>
      <c r="C1836" s="42"/>
      <c r="D1836" s="42"/>
    </row>
    <row r="1837" spans="1:4">
      <c r="A1837" s="42"/>
      <c r="B1837" s="42"/>
      <c r="C1837" s="42"/>
      <c r="D1837" s="42"/>
    </row>
    <row r="1838" spans="1:4">
      <c r="A1838" s="42"/>
      <c r="B1838" s="42"/>
      <c r="C1838" s="42"/>
      <c r="D1838" s="42"/>
    </row>
    <row r="1839" spans="1:4">
      <c r="A1839" s="42"/>
      <c r="B1839" s="42"/>
      <c r="C1839" s="42"/>
      <c r="D1839" s="42"/>
    </row>
    <row r="1840" spans="1:4">
      <c r="A1840" s="42"/>
      <c r="B1840" s="42"/>
      <c r="C1840" s="42"/>
      <c r="D1840" s="42"/>
    </row>
    <row r="1841" spans="1:4">
      <c r="A1841" s="42"/>
      <c r="B1841" s="42"/>
      <c r="C1841" s="42"/>
      <c r="D1841" s="42"/>
    </row>
    <row r="1842" spans="1:4">
      <c r="A1842" s="42"/>
      <c r="B1842" s="42"/>
      <c r="C1842" s="42"/>
      <c r="D1842" s="42"/>
    </row>
    <row r="1843" spans="1:4">
      <c r="A1843" s="42"/>
      <c r="B1843" s="42"/>
      <c r="C1843" s="42"/>
      <c r="D1843" s="42"/>
    </row>
    <row r="1844" spans="1:4">
      <c r="A1844" s="42"/>
      <c r="B1844" s="42"/>
      <c r="C1844" s="42"/>
      <c r="D1844" s="42"/>
    </row>
    <row r="1845" spans="1:4">
      <c r="A1845" s="42"/>
      <c r="B1845" s="42"/>
      <c r="C1845" s="42"/>
      <c r="D1845" s="42"/>
    </row>
    <row r="1846" spans="1:4">
      <c r="A1846" s="42"/>
      <c r="B1846" s="42"/>
      <c r="C1846" s="42"/>
      <c r="D1846" s="42"/>
    </row>
    <row r="1847" spans="1:4">
      <c r="A1847" s="42"/>
      <c r="B1847" s="42"/>
      <c r="C1847" s="42"/>
      <c r="D1847" s="42"/>
    </row>
    <row r="1848" spans="1:4">
      <c r="A1848" s="42"/>
      <c r="B1848" s="42"/>
      <c r="C1848" s="42"/>
      <c r="D1848" s="42"/>
    </row>
    <row r="1849" spans="1:4">
      <c r="A1849" s="42"/>
      <c r="B1849" s="42"/>
      <c r="C1849" s="42"/>
      <c r="D1849" s="42"/>
    </row>
    <row r="1850" spans="1:4">
      <c r="A1850" s="42"/>
      <c r="B1850" s="42"/>
      <c r="C1850" s="42"/>
      <c r="D1850" s="42"/>
    </row>
    <row r="1851" spans="1:4">
      <c r="A1851" s="42"/>
      <c r="B1851" s="42"/>
      <c r="C1851" s="42"/>
      <c r="D1851" s="42"/>
    </row>
    <row r="1852" spans="1:4">
      <c r="A1852" s="42"/>
      <c r="B1852" s="42"/>
      <c r="C1852" s="42"/>
      <c r="D1852" s="42"/>
    </row>
    <row r="1853" spans="1:4">
      <c r="A1853" s="42"/>
      <c r="B1853" s="42"/>
      <c r="C1853" s="42"/>
      <c r="D1853" s="42"/>
    </row>
    <row r="1854" spans="1:4">
      <c r="A1854" s="42"/>
      <c r="B1854" s="42"/>
      <c r="C1854" s="42"/>
      <c r="D1854" s="42"/>
    </row>
    <row r="1855" spans="1:4">
      <c r="A1855" s="42"/>
      <c r="B1855" s="42"/>
      <c r="C1855" s="42"/>
      <c r="D1855" s="42"/>
    </row>
    <row r="1856" spans="1:4">
      <c r="A1856" s="42"/>
      <c r="B1856" s="42"/>
      <c r="C1856" s="42"/>
      <c r="D1856" s="42"/>
    </row>
    <row r="1857" spans="1:4">
      <c r="A1857" s="42"/>
      <c r="B1857" s="42"/>
      <c r="C1857" s="42"/>
      <c r="D1857" s="42"/>
    </row>
    <row r="1858" spans="1:4">
      <c r="A1858" s="42"/>
      <c r="B1858" s="42"/>
      <c r="C1858" s="42"/>
      <c r="D1858" s="42"/>
    </row>
    <row r="1859" spans="1:4">
      <c r="A1859" s="42"/>
      <c r="B1859" s="42"/>
      <c r="C1859" s="42"/>
      <c r="D1859" s="42"/>
    </row>
    <row r="1860" spans="1:4">
      <c r="A1860" s="42"/>
      <c r="B1860" s="42"/>
      <c r="C1860" s="42"/>
      <c r="D1860" s="42"/>
    </row>
    <row r="1861" spans="1:4">
      <c r="A1861" s="42"/>
      <c r="B1861" s="42"/>
      <c r="C1861" s="42"/>
      <c r="D1861" s="42"/>
    </row>
    <row r="1862" spans="1:4">
      <c r="A1862" s="42"/>
      <c r="B1862" s="42"/>
      <c r="C1862" s="42"/>
      <c r="D1862" s="42"/>
    </row>
    <row r="1863" spans="1:4">
      <c r="A1863" s="42"/>
      <c r="B1863" s="42"/>
      <c r="C1863" s="42"/>
      <c r="D1863" s="42"/>
    </row>
    <row r="1864" spans="1:4">
      <c r="A1864" s="42"/>
      <c r="B1864" s="42"/>
      <c r="C1864" s="42"/>
      <c r="D1864" s="42"/>
    </row>
    <row r="1865" spans="1:4">
      <c r="A1865" s="42"/>
      <c r="B1865" s="42"/>
      <c r="C1865" s="42"/>
      <c r="D1865" s="42"/>
    </row>
    <row r="1866" spans="1:4">
      <c r="A1866" s="42"/>
      <c r="B1866" s="42"/>
      <c r="C1866" s="42"/>
      <c r="D1866" s="42"/>
    </row>
    <row r="1867" spans="1:4">
      <c r="A1867" s="42"/>
      <c r="B1867" s="42"/>
      <c r="C1867" s="42"/>
      <c r="D1867" s="42"/>
    </row>
    <row r="1868" spans="1:4">
      <c r="A1868" s="42"/>
      <c r="B1868" s="42"/>
      <c r="C1868" s="42"/>
      <c r="D1868" s="42"/>
    </row>
    <row r="1869" spans="1:4">
      <c r="A1869" s="42"/>
      <c r="B1869" s="42"/>
      <c r="C1869" s="42"/>
      <c r="D1869" s="42"/>
    </row>
    <row r="1870" spans="1:4">
      <c r="A1870" s="42"/>
      <c r="B1870" s="42"/>
      <c r="C1870" s="42"/>
      <c r="D1870" s="42"/>
    </row>
    <row r="1871" spans="1:4">
      <c r="A1871" s="42"/>
      <c r="B1871" s="42"/>
      <c r="C1871" s="42"/>
      <c r="D1871" s="42"/>
    </row>
    <row r="1872" spans="1:4">
      <c r="A1872" s="42"/>
      <c r="B1872" s="42"/>
      <c r="C1872" s="42"/>
      <c r="D1872" s="42"/>
    </row>
    <row r="1873" spans="1:4">
      <c r="A1873" s="42"/>
      <c r="B1873" s="42"/>
      <c r="C1873" s="42"/>
      <c r="D1873" s="42"/>
    </row>
    <row r="1874" spans="1:4">
      <c r="A1874" s="42"/>
      <c r="B1874" s="42"/>
      <c r="C1874" s="42"/>
      <c r="D1874" s="42"/>
    </row>
    <row r="1875" spans="1:4">
      <c r="A1875" s="42"/>
      <c r="B1875" s="42"/>
      <c r="C1875" s="42"/>
      <c r="D1875" s="42"/>
    </row>
    <row r="1876" spans="1:4">
      <c r="A1876" s="42"/>
      <c r="B1876" s="42"/>
      <c r="C1876" s="42"/>
      <c r="D1876" s="42"/>
    </row>
    <row r="1877" spans="1:4">
      <c r="A1877" s="42"/>
      <c r="B1877" s="42"/>
      <c r="C1877" s="42"/>
      <c r="D1877" s="42"/>
    </row>
    <row r="1878" spans="1:4">
      <c r="A1878" s="42"/>
      <c r="B1878" s="42"/>
      <c r="C1878" s="42"/>
      <c r="D1878" s="42"/>
    </row>
    <row r="1879" spans="1:4">
      <c r="A1879" s="42"/>
      <c r="B1879" s="42"/>
      <c r="C1879" s="42"/>
      <c r="D1879" s="42"/>
    </row>
    <row r="1880" spans="1:4">
      <c r="A1880" s="42"/>
      <c r="B1880" s="42"/>
      <c r="C1880" s="42"/>
      <c r="D1880" s="42"/>
    </row>
    <row r="1881" spans="1:4">
      <c r="A1881" s="42"/>
      <c r="B1881" s="42"/>
      <c r="C1881" s="42"/>
      <c r="D1881" s="42"/>
    </row>
    <row r="1882" spans="1:4">
      <c r="A1882" s="42"/>
      <c r="B1882" s="42"/>
      <c r="C1882" s="42"/>
      <c r="D1882" s="42"/>
    </row>
    <row r="1883" spans="1:4">
      <c r="A1883" s="42"/>
      <c r="B1883" s="42"/>
      <c r="C1883" s="42"/>
      <c r="D1883" s="42"/>
    </row>
    <row r="1884" spans="1:4">
      <c r="A1884" s="42"/>
      <c r="B1884" s="42"/>
      <c r="C1884" s="42"/>
      <c r="D1884" s="42"/>
    </row>
    <row r="1885" spans="1:4">
      <c r="A1885" s="42"/>
      <c r="B1885" s="42"/>
      <c r="C1885" s="42"/>
      <c r="D1885" s="42"/>
    </row>
    <row r="1886" spans="1:4">
      <c r="A1886" s="42"/>
      <c r="B1886" s="42"/>
      <c r="C1886" s="42"/>
      <c r="D1886" s="42"/>
    </row>
    <row r="1887" spans="1:4">
      <c r="A1887" s="42"/>
      <c r="B1887" s="42"/>
      <c r="C1887" s="42"/>
      <c r="D1887" s="42"/>
    </row>
    <row r="1888" spans="1:4">
      <c r="A1888" s="42"/>
      <c r="B1888" s="42"/>
      <c r="C1888" s="42"/>
      <c r="D1888" s="42"/>
    </row>
    <row r="1889" spans="1:4">
      <c r="A1889" s="42"/>
      <c r="B1889" s="42"/>
      <c r="C1889" s="42"/>
      <c r="D1889" s="42"/>
    </row>
    <row r="1890" spans="1:4">
      <c r="A1890" s="42"/>
      <c r="B1890" s="42"/>
      <c r="C1890" s="42"/>
      <c r="D1890" s="42"/>
    </row>
    <row r="1891" spans="1:4">
      <c r="A1891" s="42"/>
      <c r="B1891" s="42"/>
      <c r="C1891" s="42"/>
      <c r="D1891" s="42"/>
    </row>
    <row r="1892" spans="1:4">
      <c r="A1892" s="42"/>
      <c r="B1892" s="42"/>
      <c r="C1892" s="42"/>
      <c r="D1892" s="42"/>
    </row>
    <row r="1893" spans="1:4">
      <c r="A1893" s="42"/>
      <c r="B1893" s="42"/>
      <c r="C1893" s="42"/>
      <c r="D1893" s="42"/>
    </row>
    <row r="1894" spans="1:4">
      <c r="A1894" s="42"/>
      <c r="B1894" s="42"/>
      <c r="C1894" s="42"/>
      <c r="D1894" s="42"/>
    </row>
    <row r="1895" spans="1:4">
      <c r="A1895" s="42"/>
      <c r="B1895" s="42"/>
      <c r="C1895" s="42"/>
      <c r="D1895" s="42"/>
    </row>
    <row r="1896" spans="1:4">
      <c r="A1896" s="42"/>
      <c r="B1896" s="42"/>
      <c r="C1896" s="42"/>
      <c r="D1896" s="42"/>
    </row>
    <row r="1897" spans="1:4">
      <c r="A1897" s="42"/>
      <c r="B1897" s="42"/>
      <c r="C1897" s="42"/>
      <c r="D1897" s="42"/>
    </row>
    <row r="1898" spans="1:4">
      <c r="A1898" s="42"/>
      <c r="B1898" s="42"/>
      <c r="C1898" s="42"/>
      <c r="D1898" s="42"/>
    </row>
    <row r="1899" spans="1:4">
      <c r="A1899" s="42"/>
      <c r="B1899" s="42"/>
      <c r="C1899" s="42"/>
      <c r="D1899" s="42"/>
    </row>
    <row r="1900" spans="1:4">
      <c r="A1900" s="42"/>
      <c r="B1900" s="42"/>
      <c r="C1900" s="42"/>
      <c r="D1900" s="42"/>
    </row>
    <row r="1901" spans="1:4">
      <c r="A1901" s="42"/>
      <c r="B1901" s="42"/>
      <c r="C1901" s="42"/>
      <c r="D1901" s="42"/>
    </row>
    <row r="1902" spans="1:4">
      <c r="A1902" s="42"/>
      <c r="B1902" s="42"/>
      <c r="C1902" s="42"/>
      <c r="D1902" s="42"/>
    </row>
    <row r="1903" spans="1:4">
      <c r="A1903" s="42"/>
      <c r="B1903" s="42"/>
      <c r="C1903" s="42"/>
      <c r="D1903" s="42"/>
    </row>
    <row r="1904" spans="1:4">
      <c r="A1904" s="42"/>
      <c r="B1904" s="42"/>
      <c r="C1904" s="42"/>
      <c r="D1904" s="42"/>
    </row>
    <row r="1905" spans="1:4">
      <c r="A1905" s="42"/>
      <c r="B1905" s="42"/>
      <c r="C1905" s="42"/>
      <c r="D1905" s="42"/>
    </row>
    <row r="1906" spans="1:4">
      <c r="A1906" s="42"/>
      <c r="B1906" s="42"/>
      <c r="C1906" s="42"/>
      <c r="D1906" s="42"/>
    </row>
    <row r="1907" spans="1:4">
      <c r="A1907" s="42"/>
      <c r="B1907" s="42"/>
      <c r="C1907" s="42"/>
      <c r="D1907" s="42"/>
    </row>
    <row r="1908" spans="1:4">
      <c r="A1908" s="42"/>
      <c r="B1908" s="42"/>
      <c r="C1908" s="42"/>
      <c r="D1908" s="42"/>
    </row>
    <row r="1909" spans="1:4">
      <c r="A1909" s="42"/>
      <c r="B1909" s="42"/>
      <c r="C1909" s="42"/>
      <c r="D1909" s="42"/>
    </row>
    <row r="1910" spans="1:4">
      <c r="A1910" s="42"/>
      <c r="B1910" s="42"/>
      <c r="C1910" s="42"/>
      <c r="D1910" s="42"/>
    </row>
    <row r="1911" spans="1:4">
      <c r="A1911" s="42"/>
      <c r="B1911" s="42"/>
      <c r="C1911" s="42"/>
      <c r="D1911" s="42"/>
    </row>
    <row r="1912" spans="1:4">
      <c r="A1912" s="42"/>
      <c r="B1912" s="42"/>
      <c r="C1912" s="42"/>
      <c r="D1912" s="42"/>
    </row>
    <row r="1913" spans="1:4">
      <c r="A1913" s="42"/>
      <c r="B1913" s="42"/>
      <c r="C1913" s="42"/>
      <c r="D1913" s="42"/>
    </row>
    <row r="1914" spans="1:4">
      <c r="A1914" s="42"/>
      <c r="B1914" s="42"/>
      <c r="C1914" s="42"/>
      <c r="D1914" s="42"/>
    </row>
    <row r="1915" spans="1:4">
      <c r="A1915" s="42"/>
      <c r="B1915" s="42"/>
      <c r="C1915" s="42"/>
      <c r="D1915" s="42"/>
    </row>
    <row r="1916" spans="1:4">
      <c r="A1916" s="42"/>
      <c r="B1916" s="42"/>
      <c r="C1916" s="42"/>
      <c r="D1916" s="42"/>
    </row>
    <row r="1917" spans="1:4">
      <c r="A1917" s="42"/>
      <c r="B1917" s="42"/>
      <c r="C1917" s="42"/>
      <c r="D1917" s="42"/>
    </row>
    <row r="1918" spans="1:4">
      <c r="A1918" s="42"/>
      <c r="B1918" s="42"/>
      <c r="C1918" s="42"/>
      <c r="D1918" s="42"/>
    </row>
    <row r="1919" spans="1:4">
      <c r="A1919" s="42"/>
      <c r="B1919" s="42"/>
      <c r="C1919" s="42"/>
      <c r="D1919" s="42"/>
    </row>
    <row r="1920" spans="1:4">
      <c r="A1920" s="42"/>
      <c r="B1920" s="42"/>
      <c r="C1920" s="42"/>
      <c r="D1920" s="42"/>
    </row>
    <row r="1921" spans="1:4">
      <c r="A1921" s="42"/>
      <c r="B1921" s="42"/>
      <c r="C1921" s="42"/>
      <c r="D1921" s="42"/>
    </row>
    <row r="1922" spans="1:4">
      <c r="A1922" s="42"/>
      <c r="B1922" s="42"/>
      <c r="C1922" s="42"/>
      <c r="D1922" s="42"/>
    </row>
    <row r="1923" spans="1:4">
      <c r="A1923" s="42"/>
      <c r="B1923" s="42"/>
      <c r="C1923" s="42"/>
      <c r="D1923" s="42"/>
    </row>
    <row r="1924" spans="1:4">
      <c r="A1924" s="42"/>
      <c r="B1924" s="42"/>
      <c r="C1924" s="42"/>
      <c r="D1924" s="42"/>
    </row>
    <row r="1925" spans="1:4">
      <c r="A1925" s="42"/>
      <c r="B1925" s="42"/>
      <c r="C1925" s="42"/>
      <c r="D1925" s="42"/>
    </row>
    <row r="1926" spans="1:4">
      <c r="A1926" s="42"/>
      <c r="B1926" s="42"/>
      <c r="C1926" s="42"/>
      <c r="D1926" s="42"/>
    </row>
    <row r="1927" spans="1:4">
      <c r="A1927" s="42"/>
      <c r="B1927" s="42"/>
      <c r="C1927" s="42"/>
      <c r="D1927" s="42"/>
    </row>
    <row r="1928" spans="1:4">
      <c r="A1928" s="42"/>
      <c r="B1928" s="42"/>
      <c r="C1928" s="42"/>
      <c r="D1928" s="42"/>
    </row>
    <row r="1929" spans="1:4">
      <c r="A1929" s="42"/>
      <c r="B1929" s="42"/>
      <c r="C1929" s="42"/>
      <c r="D1929" s="42"/>
    </row>
    <row r="1930" spans="1:4">
      <c r="A1930" s="42"/>
      <c r="B1930" s="42"/>
      <c r="C1930" s="42"/>
      <c r="D1930" s="42"/>
    </row>
    <row r="1931" spans="1:4">
      <c r="A1931" s="42"/>
      <c r="B1931" s="42"/>
      <c r="C1931" s="42"/>
      <c r="D1931" s="42"/>
    </row>
    <row r="1932" spans="1:4">
      <c r="A1932" s="42"/>
      <c r="B1932" s="42"/>
      <c r="C1932" s="42"/>
      <c r="D1932" s="42"/>
    </row>
    <row r="1933" spans="1:4">
      <c r="A1933" s="42"/>
      <c r="B1933" s="42"/>
      <c r="C1933" s="42"/>
      <c r="D1933" s="42"/>
    </row>
    <row r="1934" spans="1:4">
      <c r="A1934" s="42"/>
      <c r="B1934" s="42"/>
      <c r="C1934" s="42"/>
      <c r="D1934" s="42"/>
    </row>
    <row r="1935" spans="1:4">
      <c r="A1935" s="42"/>
      <c r="B1935" s="42"/>
      <c r="C1935" s="42"/>
      <c r="D1935" s="42"/>
    </row>
    <row r="1936" spans="1:4">
      <c r="A1936" s="42"/>
      <c r="B1936" s="42"/>
      <c r="C1936" s="42"/>
      <c r="D1936" s="42"/>
    </row>
    <row r="1937" spans="1:4">
      <c r="A1937" s="42"/>
      <c r="B1937" s="42"/>
      <c r="C1937" s="42"/>
      <c r="D1937" s="42"/>
    </row>
    <row r="1938" spans="1:4">
      <c r="A1938" s="42"/>
      <c r="B1938" s="42"/>
      <c r="C1938" s="42"/>
      <c r="D1938" s="42"/>
    </row>
    <row r="1939" spans="1:4">
      <c r="A1939" s="42"/>
      <c r="B1939" s="42"/>
      <c r="C1939" s="42"/>
      <c r="D1939" s="42"/>
    </row>
    <row r="1940" spans="1:4">
      <c r="A1940" s="42"/>
      <c r="B1940" s="42"/>
      <c r="C1940" s="42"/>
      <c r="D1940" s="42"/>
    </row>
    <row r="1941" spans="1:4">
      <c r="A1941" s="42"/>
      <c r="B1941" s="42"/>
      <c r="C1941" s="42"/>
      <c r="D1941" s="42"/>
    </row>
    <row r="1942" spans="1:4">
      <c r="A1942" s="42"/>
      <c r="B1942" s="42"/>
      <c r="C1942" s="42"/>
      <c r="D1942" s="42"/>
    </row>
    <row r="1943" spans="1:4">
      <c r="A1943" s="42"/>
      <c r="B1943" s="42"/>
      <c r="C1943" s="42"/>
      <c r="D1943" s="42"/>
    </row>
    <row r="1944" spans="1:4">
      <c r="A1944" s="42"/>
      <c r="B1944" s="42"/>
      <c r="C1944" s="42"/>
      <c r="D1944" s="42"/>
    </row>
    <row r="1945" spans="1:4">
      <c r="A1945" s="42"/>
      <c r="B1945" s="42"/>
      <c r="C1945" s="42"/>
      <c r="D1945" s="42"/>
    </row>
    <row r="1946" spans="1:4">
      <c r="A1946" s="42"/>
      <c r="B1946" s="42"/>
      <c r="C1946" s="42"/>
      <c r="D1946" s="42"/>
    </row>
    <row r="1947" spans="1:4">
      <c r="A1947" s="42"/>
      <c r="B1947" s="42"/>
      <c r="C1947" s="42"/>
      <c r="D1947" s="42"/>
    </row>
    <row r="1948" spans="1:4">
      <c r="A1948" s="42"/>
      <c r="B1948" s="42"/>
      <c r="C1948" s="42"/>
      <c r="D1948" s="42"/>
    </row>
    <row r="1949" spans="1:4">
      <c r="A1949" s="42"/>
      <c r="B1949" s="42"/>
      <c r="C1949" s="42"/>
      <c r="D1949" s="42"/>
    </row>
    <row r="1950" spans="1:4">
      <c r="A1950" s="42"/>
      <c r="B1950" s="42"/>
      <c r="C1950" s="42"/>
      <c r="D1950" s="42"/>
    </row>
    <row r="1951" spans="1:4">
      <c r="A1951" s="42"/>
      <c r="B1951" s="42"/>
      <c r="C1951" s="42"/>
      <c r="D1951" s="42"/>
    </row>
    <row r="1952" spans="1:4">
      <c r="A1952" s="42"/>
      <c r="B1952" s="42"/>
      <c r="C1952" s="42"/>
      <c r="D1952" s="42"/>
    </row>
    <row r="1953" spans="1:4">
      <c r="A1953" s="42"/>
      <c r="B1953" s="42"/>
      <c r="C1953" s="42"/>
      <c r="D1953" s="42"/>
    </row>
    <row r="1954" spans="1:4">
      <c r="A1954" s="42"/>
      <c r="B1954" s="42"/>
      <c r="C1954" s="42"/>
      <c r="D1954" s="42"/>
    </row>
    <row r="1955" spans="1:4">
      <c r="A1955" s="42"/>
      <c r="B1955" s="42"/>
      <c r="C1955" s="42"/>
      <c r="D1955" s="42"/>
    </row>
    <row r="1956" spans="1:4">
      <c r="A1956" s="42"/>
      <c r="B1956" s="42"/>
      <c r="C1956" s="42"/>
      <c r="D1956" s="42"/>
    </row>
    <row r="1957" spans="1:4">
      <c r="A1957" s="42"/>
      <c r="B1957" s="42"/>
      <c r="C1957" s="42"/>
      <c r="D1957" s="42"/>
    </row>
    <row r="1958" spans="1:4">
      <c r="A1958" s="42"/>
      <c r="B1958" s="42"/>
      <c r="C1958" s="42"/>
      <c r="D1958" s="42"/>
    </row>
    <row r="1959" spans="1:4">
      <c r="A1959" s="42"/>
      <c r="B1959" s="42"/>
      <c r="C1959" s="42"/>
      <c r="D1959" s="42"/>
    </row>
    <row r="1960" spans="1:4">
      <c r="A1960" s="42"/>
      <c r="B1960" s="42"/>
      <c r="C1960" s="42"/>
      <c r="D1960" s="42"/>
    </row>
    <row r="1961" spans="1:4">
      <c r="A1961" s="42"/>
      <c r="B1961" s="42"/>
      <c r="C1961" s="42"/>
      <c r="D1961" s="42"/>
    </row>
    <row r="1962" spans="1:4">
      <c r="A1962" s="42"/>
      <c r="B1962" s="42"/>
      <c r="C1962" s="42"/>
      <c r="D1962" s="42"/>
    </row>
    <row r="1963" spans="1:4">
      <c r="A1963" s="42"/>
      <c r="B1963" s="42"/>
      <c r="C1963" s="42"/>
      <c r="D1963" s="42"/>
    </row>
    <row r="1964" spans="1:4">
      <c r="A1964" s="42"/>
      <c r="B1964" s="42"/>
      <c r="C1964" s="42"/>
      <c r="D1964" s="42"/>
    </row>
    <row r="1965" spans="1:4">
      <c r="A1965" s="42"/>
      <c r="B1965" s="42"/>
      <c r="C1965" s="42"/>
      <c r="D1965" s="42"/>
    </row>
    <row r="1966" spans="1:4">
      <c r="A1966" s="42"/>
      <c r="B1966" s="42"/>
      <c r="C1966" s="42"/>
      <c r="D1966" s="42"/>
    </row>
    <row r="1967" spans="1:4">
      <c r="A1967" s="42"/>
      <c r="B1967" s="42"/>
      <c r="C1967" s="42"/>
      <c r="D1967" s="42"/>
    </row>
    <row r="1968" spans="1:4">
      <c r="A1968" s="42"/>
      <c r="B1968" s="42"/>
      <c r="C1968" s="42"/>
      <c r="D1968" s="42"/>
    </row>
    <row r="1969" spans="1:4">
      <c r="A1969" s="42"/>
      <c r="B1969" s="42"/>
      <c r="C1969" s="42"/>
      <c r="D1969" s="42"/>
    </row>
    <row r="1970" spans="1:4">
      <c r="A1970" s="42"/>
      <c r="B1970" s="42"/>
      <c r="C1970" s="42"/>
      <c r="D1970" s="42"/>
    </row>
    <row r="1971" spans="1:4">
      <c r="A1971" s="42"/>
      <c r="B1971" s="42"/>
      <c r="C1971" s="42"/>
      <c r="D1971" s="42"/>
    </row>
    <row r="1972" spans="1:4">
      <c r="A1972" s="42"/>
      <c r="B1972" s="42"/>
      <c r="C1972" s="42"/>
      <c r="D1972" s="42"/>
    </row>
    <row r="1973" spans="1:4">
      <c r="A1973" s="42"/>
      <c r="B1973" s="42"/>
      <c r="C1973" s="42"/>
      <c r="D1973" s="42"/>
    </row>
    <row r="1974" spans="1:4">
      <c r="A1974" s="42"/>
      <c r="B1974" s="42"/>
      <c r="C1974" s="42"/>
      <c r="D1974" s="42"/>
    </row>
    <row r="1975" spans="1:4">
      <c r="A1975" s="42"/>
      <c r="B1975" s="42"/>
      <c r="C1975" s="42"/>
      <c r="D1975" s="42"/>
    </row>
    <row r="1976" spans="1:4">
      <c r="A1976" s="42"/>
      <c r="B1976" s="42"/>
      <c r="C1976" s="42"/>
      <c r="D1976" s="42"/>
    </row>
    <row r="1977" spans="1:4">
      <c r="A1977" s="42"/>
      <c r="B1977" s="42"/>
      <c r="C1977" s="42"/>
      <c r="D1977" s="42"/>
    </row>
    <row r="1978" spans="1:4">
      <c r="A1978" s="42"/>
      <c r="B1978" s="42"/>
      <c r="C1978" s="42"/>
      <c r="D1978" s="42"/>
    </row>
    <row r="1979" spans="1:4">
      <c r="A1979" s="42"/>
      <c r="B1979" s="42"/>
      <c r="C1979" s="42"/>
      <c r="D1979" s="42"/>
    </row>
    <row r="1980" spans="1:4">
      <c r="A1980" s="42"/>
      <c r="B1980" s="42"/>
      <c r="C1980" s="42"/>
      <c r="D1980" s="42"/>
    </row>
    <row r="1981" spans="1:4">
      <c r="A1981" s="42"/>
      <c r="B1981" s="42"/>
      <c r="C1981" s="42"/>
      <c r="D1981" s="42"/>
    </row>
    <row r="1982" spans="1:4">
      <c r="A1982" s="42"/>
      <c r="B1982" s="42"/>
      <c r="C1982" s="42"/>
      <c r="D1982" s="42"/>
    </row>
    <row r="1983" spans="1:4">
      <c r="A1983" s="42"/>
      <c r="B1983" s="42"/>
      <c r="C1983" s="42"/>
      <c r="D1983" s="42"/>
    </row>
    <row r="1984" spans="1:4">
      <c r="A1984" s="42"/>
      <c r="B1984" s="42"/>
      <c r="C1984" s="42"/>
      <c r="D1984" s="42"/>
    </row>
    <row r="1985" spans="1:4">
      <c r="A1985" s="42"/>
      <c r="B1985" s="42"/>
      <c r="C1985" s="42"/>
      <c r="D1985" s="42"/>
    </row>
    <row r="1986" spans="1:4">
      <c r="A1986" s="42"/>
      <c r="B1986" s="42"/>
      <c r="C1986" s="42"/>
      <c r="D1986" s="42"/>
    </row>
    <row r="1987" spans="1:4">
      <c r="A1987" s="42"/>
      <c r="B1987" s="42"/>
      <c r="C1987" s="42"/>
      <c r="D1987" s="42"/>
    </row>
    <row r="1988" spans="1:4">
      <c r="A1988" s="42"/>
      <c r="B1988" s="42"/>
      <c r="C1988" s="42"/>
      <c r="D1988" s="42"/>
    </row>
    <row r="1989" spans="1:4">
      <c r="A1989" s="42"/>
      <c r="B1989" s="42"/>
      <c r="C1989" s="42"/>
      <c r="D1989" s="42"/>
    </row>
    <row r="1990" spans="1:4">
      <c r="A1990" s="42"/>
      <c r="B1990" s="42"/>
      <c r="C1990" s="42"/>
      <c r="D1990" s="42"/>
    </row>
    <row r="1991" spans="1:4">
      <c r="A1991" s="42"/>
      <c r="B1991" s="42"/>
      <c r="C1991" s="42"/>
      <c r="D1991" s="42"/>
    </row>
    <row r="1992" spans="1:4">
      <c r="A1992" s="42"/>
      <c r="B1992" s="42"/>
      <c r="C1992" s="42"/>
      <c r="D1992" s="42"/>
    </row>
    <row r="1993" spans="1:4">
      <c r="A1993" s="42"/>
      <c r="B1993" s="42"/>
      <c r="C1993" s="42"/>
      <c r="D1993" s="42"/>
    </row>
    <row r="1994" spans="1:4">
      <c r="A1994" s="42"/>
      <c r="B1994" s="42"/>
      <c r="C1994" s="42"/>
      <c r="D1994" s="42"/>
    </row>
    <row r="1995" spans="1:4">
      <c r="A1995" s="42"/>
      <c r="B1995" s="42"/>
      <c r="C1995" s="42"/>
      <c r="D1995" s="42"/>
    </row>
    <row r="1996" spans="1:4">
      <c r="A1996" s="42"/>
      <c r="B1996" s="42"/>
      <c r="C1996" s="42"/>
      <c r="D1996" s="42"/>
    </row>
    <row r="1997" spans="1:4">
      <c r="A1997" s="42"/>
      <c r="B1997" s="42"/>
      <c r="C1997" s="42"/>
      <c r="D1997" s="42"/>
    </row>
    <row r="1998" spans="1:4">
      <c r="A1998" s="42"/>
      <c r="B1998" s="42"/>
      <c r="C1998" s="42"/>
      <c r="D1998" s="42"/>
    </row>
    <row r="1999" spans="1:4">
      <c r="A1999" s="42"/>
      <c r="B1999" s="42"/>
      <c r="C1999" s="42"/>
      <c r="D1999" s="42"/>
    </row>
    <row r="2000" spans="1:4">
      <c r="A2000" s="42"/>
      <c r="B2000" s="42"/>
      <c r="C2000" s="42"/>
      <c r="D2000" s="42"/>
    </row>
    <row r="2001" spans="1:4">
      <c r="A2001" s="42"/>
      <c r="B2001" s="42"/>
      <c r="C2001" s="42"/>
      <c r="D2001" s="42"/>
    </row>
    <row r="2002" spans="1:4">
      <c r="A2002" s="42"/>
      <c r="B2002" s="42"/>
      <c r="C2002" s="42"/>
      <c r="D2002" s="42"/>
    </row>
    <row r="2003" spans="1:4">
      <c r="A2003" s="42"/>
      <c r="B2003" s="42"/>
      <c r="C2003" s="42"/>
      <c r="D2003" s="42"/>
    </row>
    <row r="2004" spans="1:4">
      <c r="A2004" s="42"/>
      <c r="B2004" s="42"/>
      <c r="C2004" s="42"/>
      <c r="D2004" s="42"/>
    </row>
    <row r="2005" spans="1:4">
      <c r="A2005" s="42"/>
      <c r="B2005" s="42"/>
      <c r="C2005" s="42"/>
      <c r="D2005" s="42"/>
    </row>
    <row r="2006" spans="1:4">
      <c r="A2006" s="42"/>
      <c r="B2006" s="42"/>
      <c r="C2006" s="42"/>
      <c r="D2006" s="42"/>
    </row>
    <row r="2007" spans="1:4">
      <c r="A2007" s="42"/>
      <c r="B2007" s="42"/>
      <c r="C2007" s="42"/>
      <c r="D2007" s="42"/>
    </row>
    <row r="2008" spans="1:4">
      <c r="A2008" s="42"/>
      <c r="B2008" s="42"/>
      <c r="C2008" s="42"/>
      <c r="D2008" s="42"/>
    </row>
    <row r="2009" spans="1:4">
      <c r="A2009" s="42"/>
      <c r="B2009" s="42"/>
      <c r="C2009" s="42"/>
      <c r="D2009" s="42"/>
    </row>
    <row r="2010" spans="1:4">
      <c r="A2010" s="42"/>
      <c r="B2010" s="42"/>
      <c r="C2010" s="42"/>
      <c r="D2010" s="42"/>
    </row>
    <row r="2011" spans="1:4">
      <c r="A2011" s="42"/>
      <c r="B2011" s="42"/>
      <c r="C2011" s="42"/>
      <c r="D2011" s="42"/>
    </row>
    <row r="2012" spans="1:4">
      <c r="A2012" s="42"/>
      <c r="B2012" s="42"/>
      <c r="C2012" s="42"/>
      <c r="D2012" s="42"/>
    </row>
    <row r="2013" spans="1:4">
      <c r="A2013" s="42"/>
      <c r="B2013" s="42"/>
      <c r="C2013" s="42"/>
      <c r="D2013" s="42"/>
    </row>
    <row r="2014" spans="1:4">
      <c r="A2014" s="42"/>
      <c r="B2014" s="42"/>
      <c r="C2014" s="42"/>
      <c r="D2014" s="42"/>
    </row>
    <row r="2015" spans="1:4">
      <c r="A2015" s="42"/>
      <c r="B2015" s="42"/>
      <c r="C2015" s="42"/>
      <c r="D2015" s="42"/>
    </row>
    <row r="2016" spans="1:4">
      <c r="A2016" s="42"/>
      <c r="B2016" s="42"/>
      <c r="C2016" s="42"/>
      <c r="D2016" s="42"/>
    </row>
    <row r="2017" spans="1:4">
      <c r="A2017" s="42"/>
      <c r="B2017" s="42"/>
      <c r="C2017" s="42"/>
      <c r="D2017" s="42"/>
    </row>
    <row r="2018" spans="1:4">
      <c r="A2018" s="42"/>
      <c r="B2018" s="42"/>
      <c r="C2018" s="42"/>
      <c r="D2018" s="42"/>
    </row>
    <row r="2019" spans="1:4">
      <c r="A2019" s="42"/>
      <c r="B2019" s="42"/>
      <c r="C2019" s="42"/>
      <c r="D2019" s="42"/>
    </row>
    <row r="2020" spans="1:4">
      <c r="A2020" s="42"/>
      <c r="B2020" s="42"/>
      <c r="C2020" s="42"/>
      <c r="D2020" s="42"/>
    </row>
    <row r="2021" spans="1:4">
      <c r="A2021" s="42"/>
      <c r="B2021" s="42"/>
      <c r="C2021" s="42"/>
      <c r="D2021" s="42"/>
    </row>
    <row r="2022" spans="1:4">
      <c r="A2022" s="42"/>
      <c r="B2022" s="42"/>
      <c r="C2022" s="42"/>
      <c r="D2022" s="42"/>
    </row>
    <row r="2023" spans="1:4">
      <c r="A2023" s="42"/>
      <c r="B2023" s="42"/>
      <c r="C2023" s="42"/>
      <c r="D2023" s="42"/>
    </row>
    <row r="2024" spans="1:4">
      <c r="A2024" s="42"/>
      <c r="B2024" s="42"/>
      <c r="C2024" s="42"/>
      <c r="D2024" s="42"/>
    </row>
    <row r="2025" spans="1:4">
      <c r="A2025" s="42"/>
      <c r="B2025" s="42"/>
      <c r="C2025" s="42"/>
      <c r="D2025" s="42"/>
    </row>
    <row r="2026" spans="1:4">
      <c r="A2026" s="42"/>
      <c r="B2026" s="42"/>
      <c r="C2026" s="42"/>
      <c r="D2026" s="42"/>
    </row>
    <row r="2027" spans="1:4">
      <c r="A2027" s="42"/>
      <c r="B2027" s="42"/>
      <c r="C2027" s="42"/>
      <c r="D2027" s="42"/>
    </row>
    <row r="2028" spans="1:4">
      <c r="A2028" s="42"/>
      <c r="B2028" s="42"/>
      <c r="C2028" s="42"/>
      <c r="D2028" s="42"/>
    </row>
    <row r="2029" spans="1:4">
      <c r="A2029" s="42"/>
      <c r="B2029" s="42"/>
      <c r="C2029" s="42"/>
      <c r="D2029" s="42"/>
    </row>
    <row r="2030" spans="1:4">
      <c r="A2030" s="42"/>
      <c r="B2030" s="42"/>
      <c r="C2030" s="42"/>
      <c r="D2030" s="42"/>
    </row>
    <row r="2031" spans="1:4">
      <c r="A2031" s="42"/>
      <c r="B2031" s="42"/>
      <c r="C2031" s="42"/>
      <c r="D2031" s="42"/>
    </row>
    <row r="2032" spans="1:4">
      <c r="A2032" s="42"/>
      <c r="B2032" s="42"/>
      <c r="C2032" s="42"/>
      <c r="D2032" s="42"/>
    </row>
    <row r="2033" spans="1:4">
      <c r="A2033" s="42"/>
      <c r="B2033" s="42"/>
      <c r="C2033" s="42"/>
      <c r="D2033" s="42"/>
    </row>
    <row r="2034" spans="1:4">
      <c r="A2034" s="42"/>
      <c r="B2034" s="42"/>
      <c r="C2034" s="42"/>
      <c r="D2034" s="42"/>
    </row>
    <row r="2035" spans="1:4">
      <c r="A2035" s="42"/>
      <c r="B2035" s="42"/>
      <c r="C2035" s="42"/>
      <c r="D2035" s="42"/>
    </row>
    <row r="2036" spans="1:4">
      <c r="A2036" s="42"/>
      <c r="B2036" s="42"/>
      <c r="C2036" s="42"/>
      <c r="D2036" s="42"/>
    </row>
    <row r="2037" spans="1:4">
      <c r="A2037" s="42"/>
      <c r="B2037" s="42"/>
      <c r="C2037" s="42"/>
      <c r="D2037" s="42"/>
    </row>
    <row r="2038" spans="1:4">
      <c r="A2038" s="42"/>
      <c r="B2038" s="42"/>
      <c r="C2038" s="42"/>
      <c r="D2038" s="42"/>
    </row>
    <row r="2039" spans="1:4">
      <c r="A2039" s="42"/>
      <c r="B2039" s="42"/>
      <c r="C2039" s="42"/>
      <c r="D2039" s="42"/>
    </row>
    <row r="2040" spans="1:4">
      <c r="A2040" s="42"/>
      <c r="B2040" s="42"/>
      <c r="C2040" s="42"/>
      <c r="D2040" s="42"/>
    </row>
    <row r="2041" spans="1:4">
      <c r="A2041" s="42"/>
      <c r="B2041" s="42"/>
      <c r="C2041" s="42"/>
      <c r="D2041" s="42"/>
    </row>
    <row r="2042" spans="1:4">
      <c r="A2042" s="42"/>
      <c r="B2042" s="42"/>
      <c r="C2042" s="42"/>
      <c r="D2042" s="42"/>
    </row>
    <row r="2043" spans="1:4">
      <c r="A2043" s="42"/>
      <c r="B2043" s="42"/>
      <c r="C2043" s="42"/>
      <c r="D2043" s="42"/>
    </row>
    <row r="2044" spans="1:4">
      <c r="A2044" s="42"/>
      <c r="B2044" s="42"/>
      <c r="C2044" s="42"/>
      <c r="D2044" s="42"/>
    </row>
    <row r="2045" spans="1:4">
      <c r="A2045" s="42"/>
      <c r="B2045" s="42"/>
      <c r="C2045" s="42"/>
      <c r="D2045" s="42"/>
    </row>
    <row r="2046" spans="1:4">
      <c r="A2046" s="42"/>
      <c r="B2046" s="42"/>
      <c r="C2046" s="42"/>
      <c r="D2046" s="42"/>
    </row>
    <row r="2047" spans="1:4">
      <c r="A2047" s="42"/>
      <c r="B2047" s="42"/>
      <c r="C2047" s="42"/>
      <c r="D2047" s="42"/>
    </row>
    <row r="2048" spans="1:4">
      <c r="A2048" s="42"/>
      <c r="B2048" s="42"/>
      <c r="C2048" s="42"/>
      <c r="D2048" s="42"/>
    </row>
    <row r="2049" spans="1:4">
      <c r="A2049" s="42"/>
      <c r="B2049" s="42"/>
      <c r="C2049" s="42"/>
      <c r="D2049" s="42"/>
    </row>
    <row r="2050" spans="1:4">
      <c r="A2050" s="42"/>
      <c r="B2050" s="42"/>
      <c r="C2050" s="42"/>
      <c r="D2050" s="42"/>
    </row>
    <row r="2051" spans="1:4">
      <c r="A2051" s="42"/>
      <c r="B2051" s="42"/>
      <c r="C2051" s="42"/>
      <c r="D2051" s="42"/>
    </row>
    <row r="2052" spans="1:4">
      <c r="A2052" s="42"/>
      <c r="B2052" s="42"/>
      <c r="C2052" s="42"/>
      <c r="D2052" s="42"/>
    </row>
    <row r="2053" spans="1:4">
      <c r="A2053" s="42"/>
      <c r="B2053" s="42"/>
      <c r="C2053" s="42"/>
      <c r="D2053" s="42"/>
    </row>
    <row r="2054" spans="1:4">
      <c r="A2054" s="42"/>
      <c r="B2054" s="42"/>
      <c r="C2054" s="42"/>
      <c r="D2054" s="42"/>
    </row>
    <row r="2055" spans="1:4">
      <c r="A2055" s="42"/>
      <c r="B2055" s="42"/>
      <c r="C2055" s="42"/>
      <c r="D2055" s="42"/>
    </row>
    <row r="2056" spans="1:4">
      <c r="A2056" s="42"/>
      <c r="B2056" s="42"/>
      <c r="C2056" s="42"/>
      <c r="D2056" s="42"/>
    </row>
    <row r="2057" spans="1:4">
      <c r="A2057" s="42"/>
      <c r="B2057" s="42"/>
      <c r="C2057" s="42"/>
      <c r="D2057" s="42"/>
    </row>
    <row r="2058" spans="1:4">
      <c r="A2058" s="42"/>
      <c r="B2058" s="42"/>
      <c r="C2058" s="42"/>
      <c r="D2058" s="42"/>
    </row>
    <row r="2059" spans="1:4">
      <c r="A2059" s="42"/>
      <c r="B2059" s="42"/>
      <c r="C2059" s="42"/>
      <c r="D2059" s="42"/>
    </row>
    <row r="2060" spans="1:4">
      <c r="A2060" s="42"/>
      <c r="B2060" s="42"/>
      <c r="C2060" s="42"/>
      <c r="D2060" s="42"/>
    </row>
    <row r="2061" spans="1:4">
      <c r="A2061" s="42"/>
      <c r="B2061" s="42"/>
      <c r="C2061" s="42"/>
      <c r="D2061" s="42"/>
    </row>
    <row r="2062" spans="1:4">
      <c r="A2062" s="42"/>
      <c r="B2062" s="42"/>
      <c r="C2062" s="42"/>
      <c r="D2062" s="42"/>
    </row>
    <row r="2063" spans="1:4">
      <c r="A2063" s="42"/>
      <c r="B2063" s="42"/>
      <c r="C2063" s="42"/>
      <c r="D2063" s="42"/>
    </row>
    <row r="2064" spans="1:4">
      <c r="A2064" s="42"/>
      <c r="B2064" s="42"/>
      <c r="C2064" s="42"/>
      <c r="D2064" s="42"/>
    </row>
    <row r="2065" spans="1:4">
      <c r="A2065" s="42"/>
      <c r="B2065" s="42"/>
      <c r="C2065" s="42"/>
      <c r="D2065" s="42"/>
    </row>
    <row r="2066" spans="1:4">
      <c r="A2066" s="42"/>
      <c r="B2066" s="42"/>
      <c r="C2066" s="42"/>
      <c r="D2066" s="42"/>
    </row>
    <row r="2067" spans="1:4">
      <c r="A2067" s="42"/>
      <c r="B2067" s="42"/>
      <c r="C2067" s="42"/>
      <c r="D2067" s="42"/>
    </row>
    <row r="2068" spans="1:4">
      <c r="A2068" s="42"/>
      <c r="B2068" s="42"/>
      <c r="C2068" s="42"/>
      <c r="D2068" s="42"/>
    </row>
    <row r="2069" spans="1:4">
      <c r="A2069" s="42"/>
      <c r="B2069" s="42"/>
      <c r="C2069" s="42"/>
      <c r="D2069" s="42"/>
    </row>
    <row r="2070" spans="1:4">
      <c r="A2070" s="42"/>
      <c r="B2070" s="42"/>
      <c r="C2070" s="42"/>
      <c r="D2070" s="42"/>
    </row>
    <row r="2071" spans="1:4">
      <c r="A2071" s="42"/>
      <c r="B2071" s="42"/>
      <c r="C2071" s="42"/>
      <c r="D2071" s="42"/>
    </row>
    <row r="2072" spans="1:4">
      <c r="A2072" s="42"/>
      <c r="B2072" s="42"/>
      <c r="C2072" s="42"/>
      <c r="D2072" s="42"/>
    </row>
    <row r="2073" spans="1:4">
      <c r="A2073" s="42"/>
      <c r="B2073" s="42"/>
      <c r="C2073" s="42"/>
      <c r="D2073" s="42"/>
    </row>
    <row r="2074" spans="1:4">
      <c r="A2074" s="42"/>
      <c r="B2074" s="42"/>
      <c r="C2074" s="42"/>
      <c r="D2074" s="42"/>
    </row>
    <row r="2075" spans="1:4">
      <c r="A2075" s="42"/>
      <c r="B2075" s="42"/>
      <c r="C2075" s="42"/>
      <c r="D2075" s="42"/>
    </row>
    <row r="2076" spans="1:4">
      <c r="A2076" s="42"/>
      <c r="B2076" s="42"/>
      <c r="C2076" s="42"/>
      <c r="D2076" s="42"/>
    </row>
    <row r="2077" spans="1:4">
      <c r="A2077" s="42"/>
      <c r="B2077" s="42"/>
      <c r="C2077" s="42"/>
      <c r="D2077" s="42"/>
    </row>
    <row r="2078" spans="1:4">
      <c r="A2078" s="42"/>
      <c r="B2078" s="42"/>
      <c r="C2078" s="42"/>
      <c r="D2078" s="42"/>
    </row>
    <row r="2079" spans="1:4">
      <c r="A2079" s="42"/>
      <c r="B2079" s="42"/>
      <c r="C2079" s="42"/>
      <c r="D2079" s="42"/>
    </row>
    <row r="2080" spans="1:4">
      <c r="A2080" s="42"/>
      <c r="B2080" s="42"/>
      <c r="C2080" s="42"/>
      <c r="D2080" s="42"/>
    </row>
    <row r="2081" spans="1:4">
      <c r="A2081" s="42"/>
      <c r="B2081" s="42"/>
      <c r="C2081" s="42"/>
      <c r="D2081" s="42"/>
    </row>
    <row r="2082" spans="1:4">
      <c r="A2082" s="42"/>
      <c r="B2082" s="42"/>
      <c r="C2082" s="42"/>
      <c r="D2082" s="42"/>
    </row>
    <row r="2083" spans="1:4">
      <c r="A2083" s="42"/>
      <c r="B2083" s="42"/>
      <c r="C2083" s="42"/>
      <c r="D2083" s="42"/>
    </row>
    <row r="2084" spans="1:4">
      <c r="A2084" s="42"/>
      <c r="B2084" s="42"/>
      <c r="C2084" s="42"/>
      <c r="D2084" s="42"/>
    </row>
    <row r="2085" spans="1:4">
      <c r="A2085" s="42"/>
      <c r="B2085" s="42"/>
      <c r="C2085" s="42"/>
      <c r="D2085" s="42"/>
    </row>
    <row r="2086" spans="1:4">
      <c r="A2086" s="42"/>
      <c r="B2086" s="42"/>
      <c r="C2086" s="42"/>
      <c r="D2086" s="42"/>
    </row>
    <row r="2087" spans="1:4">
      <c r="A2087" s="42"/>
      <c r="B2087" s="42"/>
      <c r="C2087" s="42"/>
      <c r="D2087" s="42"/>
    </row>
    <row r="2088" spans="1:4">
      <c r="A2088" s="42"/>
      <c r="B2088" s="42"/>
      <c r="C2088" s="42"/>
      <c r="D2088" s="42"/>
    </row>
    <row r="2089" spans="1:4">
      <c r="A2089" s="42"/>
      <c r="B2089" s="42"/>
      <c r="C2089" s="42"/>
      <c r="D2089" s="42"/>
    </row>
    <row r="2090" spans="1:4">
      <c r="A2090" s="42"/>
      <c r="B2090" s="42"/>
      <c r="C2090" s="42"/>
      <c r="D2090" s="42"/>
    </row>
    <row r="2091" spans="1:4">
      <c r="A2091" s="42"/>
      <c r="B2091" s="42"/>
      <c r="C2091" s="42"/>
      <c r="D2091" s="42"/>
    </row>
    <row r="2092" spans="1:4">
      <c r="A2092" s="42"/>
      <c r="B2092" s="42"/>
      <c r="C2092" s="42"/>
      <c r="D2092" s="42"/>
    </row>
    <row r="2093" spans="1:4">
      <c r="A2093" s="42"/>
      <c r="B2093" s="42"/>
      <c r="C2093" s="42"/>
      <c r="D2093" s="42"/>
    </row>
    <row r="2094" spans="1:4">
      <c r="A2094" s="42"/>
      <c r="B2094" s="42"/>
      <c r="C2094" s="42"/>
      <c r="D2094" s="42"/>
    </row>
    <row r="2095" spans="1:4">
      <c r="A2095" s="42"/>
      <c r="B2095" s="42"/>
      <c r="C2095" s="42"/>
      <c r="D2095" s="42"/>
    </row>
    <row r="2096" spans="1:4">
      <c r="A2096" s="42"/>
      <c r="B2096" s="42"/>
      <c r="C2096" s="42"/>
      <c r="D2096" s="42"/>
    </row>
    <row r="2097" spans="1:4">
      <c r="A2097" s="42"/>
      <c r="B2097" s="42"/>
      <c r="C2097" s="42"/>
      <c r="D2097" s="42"/>
    </row>
    <row r="2098" spans="1:4">
      <c r="A2098" s="42"/>
      <c r="B2098" s="42"/>
      <c r="C2098" s="42"/>
      <c r="D2098" s="42"/>
    </row>
    <row r="2099" spans="1:4">
      <c r="A2099" s="42"/>
      <c r="B2099" s="42"/>
      <c r="C2099" s="42"/>
      <c r="D2099" s="42"/>
    </row>
    <row r="2100" spans="1:4">
      <c r="A2100" s="42"/>
      <c r="B2100" s="42"/>
      <c r="C2100" s="42"/>
      <c r="D2100" s="42"/>
    </row>
    <row r="2101" spans="1:4">
      <c r="A2101" s="42"/>
      <c r="B2101" s="42"/>
      <c r="C2101" s="42"/>
      <c r="D2101" s="42"/>
    </row>
    <row r="2102" spans="1:4">
      <c r="A2102" s="42"/>
      <c r="B2102" s="42"/>
      <c r="C2102" s="42"/>
      <c r="D2102" s="42"/>
    </row>
    <row r="2103" spans="1:4">
      <c r="A2103" s="42"/>
      <c r="B2103" s="42"/>
      <c r="C2103" s="42"/>
      <c r="D2103" s="42"/>
    </row>
    <row r="2104" spans="1:4">
      <c r="A2104" s="42"/>
      <c r="B2104" s="42"/>
      <c r="C2104" s="42"/>
      <c r="D2104" s="42"/>
    </row>
    <row r="2105" spans="1:4">
      <c r="A2105" s="42"/>
      <c r="B2105" s="42"/>
      <c r="C2105" s="42"/>
      <c r="D2105" s="42"/>
    </row>
    <row r="2106" spans="1:4">
      <c r="A2106" s="42"/>
      <c r="B2106" s="42"/>
      <c r="C2106" s="42"/>
      <c r="D2106" s="42"/>
    </row>
    <row r="2107" spans="1:4">
      <c r="A2107" s="42"/>
      <c r="B2107" s="42"/>
      <c r="C2107" s="42"/>
      <c r="D2107" s="42"/>
    </row>
    <row r="2108" spans="1:4">
      <c r="A2108" s="42"/>
      <c r="B2108" s="42"/>
      <c r="C2108" s="42"/>
      <c r="D2108" s="42"/>
    </row>
    <row r="2109" spans="1:4">
      <c r="A2109" s="42"/>
      <c r="B2109" s="42"/>
      <c r="C2109" s="42"/>
      <c r="D2109" s="42"/>
    </row>
    <row r="2110" spans="1:4">
      <c r="A2110" s="42"/>
      <c r="B2110" s="42"/>
      <c r="C2110" s="42"/>
      <c r="D2110" s="42"/>
    </row>
    <row r="2111" spans="1:4">
      <c r="A2111" s="42"/>
      <c r="B2111" s="42"/>
      <c r="C2111" s="42"/>
      <c r="D2111" s="42"/>
    </row>
    <row r="2112" spans="1:4">
      <c r="A2112" s="42"/>
      <c r="B2112" s="42"/>
      <c r="C2112" s="42"/>
      <c r="D2112" s="42"/>
    </row>
    <row r="2113" spans="1:4">
      <c r="A2113" s="42"/>
      <c r="B2113" s="42"/>
      <c r="C2113" s="42"/>
      <c r="D2113" s="42"/>
    </row>
    <row r="2114" spans="1:4">
      <c r="A2114" s="42"/>
      <c r="B2114" s="42"/>
      <c r="C2114" s="42"/>
      <c r="D2114" s="42"/>
    </row>
    <row r="2115" spans="1:4">
      <c r="A2115" s="42"/>
      <c r="B2115" s="42"/>
      <c r="C2115" s="42"/>
      <c r="D2115" s="42"/>
    </row>
    <row r="2116" spans="1:4">
      <c r="A2116" s="42"/>
      <c r="B2116" s="42"/>
      <c r="C2116" s="42"/>
      <c r="D2116" s="42"/>
    </row>
    <row r="2117" spans="1:4">
      <c r="A2117" s="42"/>
      <c r="B2117" s="42"/>
      <c r="C2117" s="42"/>
      <c r="D2117" s="42"/>
    </row>
    <row r="2118" spans="1:4">
      <c r="A2118" s="42"/>
      <c r="B2118" s="42"/>
      <c r="C2118" s="42"/>
      <c r="D2118" s="42"/>
    </row>
    <row r="2119" spans="1:4">
      <c r="A2119" s="42"/>
      <c r="B2119" s="42"/>
      <c r="C2119" s="42"/>
      <c r="D2119" s="42"/>
    </row>
    <row r="2120" spans="1:4">
      <c r="A2120" s="42"/>
      <c r="B2120" s="42"/>
      <c r="C2120" s="42"/>
      <c r="D2120" s="42"/>
    </row>
    <row r="2121" spans="1:4">
      <c r="A2121" s="42"/>
      <c r="B2121" s="42"/>
      <c r="C2121" s="42"/>
      <c r="D2121" s="42"/>
    </row>
    <row r="2122" spans="1:4">
      <c r="A2122" s="42"/>
      <c r="B2122" s="42"/>
      <c r="C2122" s="42"/>
      <c r="D2122" s="42"/>
    </row>
    <row r="2123" spans="1:4">
      <c r="A2123" s="42"/>
      <c r="B2123" s="42"/>
      <c r="C2123" s="42"/>
      <c r="D2123" s="42"/>
    </row>
    <row r="2124" spans="1:4">
      <c r="A2124" s="42"/>
      <c r="B2124" s="42"/>
      <c r="C2124" s="42"/>
      <c r="D2124" s="42"/>
    </row>
    <row r="2125" spans="1:4">
      <c r="A2125" s="42"/>
      <c r="B2125" s="42"/>
      <c r="C2125" s="42"/>
      <c r="D2125" s="42"/>
    </row>
    <row r="2126" spans="1:4">
      <c r="A2126" s="42"/>
      <c r="B2126" s="42"/>
      <c r="C2126" s="42"/>
      <c r="D2126" s="42"/>
    </row>
    <row r="2127" spans="1:4">
      <c r="A2127" s="42"/>
      <c r="B2127" s="42"/>
      <c r="C2127" s="42"/>
      <c r="D2127" s="42"/>
    </row>
    <row r="2128" spans="1:4">
      <c r="A2128" s="42"/>
      <c r="B2128" s="42"/>
      <c r="C2128" s="42"/>
      <c r="D2128" s="42"/>
    </row>
    <row r="2129" spans="1:4">
      <c r="A2129" s="42"/>
      <c r="B2129" s="42"/>
      <c r="C2129" s="42"/>
      <c r="D2129" s="42"/>
    </row>
    <row r="2130" spans="1:4">
      <c r="A2130" s="42"/>
      <c r="B2130" s="42"/>
      <c r="C2130" s="42"/>
      <c r="D2130" s="42"/>
    </row>
    <row r="2131" spans="1:4">
      <c r="A2131" s="42"/>
      <c r="B2131" s="42"/>
      <c r="C2131" s="42"/>
      <c r="D2131" s="42"/>
    </row>
    <row r="2132" spans="1:4">
      <c r="A2132" s="42"/>
      <c r="B2132" s="42"/>
      <c r="C2132" s="42"/>
      <c r="D2132" s="42"/>
    </row>
    <row r="2133" spans="1:4">
      <c r="A2133" s="42"/>
      <c r="B2133" s="42"/>
      <c r="C2133" s="42"/>
      <c r="D2133" s="42"/>
    </row>
    <row r="2134" spans="1:4">
      <c r="A2134" s="42"/>
      <c r="B2134" s="42"/>
      <c r="C2134" s="42"/>
      <c r="D2134" s="42"/>
    </row>
    <row r="2135" spans="1:4">
      <c r="A2135" s="42"/>
      <c r="B2135" s="42"/>
      <c r="C2135" s="42"/>
      <c r="D2135" s="42"/>
    </row>
    <row r="2136" spans="1:4">
      <c r="A2136" s="42"/>
      <c r="B2136" s="42"/>
      <c r="C2136" s="42"/>
      <c r="D2136" s="42"/>
    </row>
    <row r="2137" spans="1:4">
      <c r="A2137" s="42"/>
      <c r="B2137" s="42"/>
      <c r="C2137" s="42"/>
      <c r="D2137" s="42"/>
    </row>
    <row r="2138" spans="1:4">
      <c r="A2138" s="42"/>
      <c r="B2138" s="42"/>
      <c r="C2138" s="42"/>
      <c r="D2138" s="42"/>
    </row>
    <row r="2139" spans="1:4">
      <c r="A2139" s="42"/>
      <c r="B2139" s="42"/>
      <c r="C2139" s="42"/>
      <c r="D2139" s="42"/>
    </row>
    <row r="2140" spans="1:4">
      <c r="A2140" s="42"/>
      <c r="B2140" s="42"/>
      <c r="C2140" s="42"/>
      <c r="D2140" s="42"/>
    </row>
    <row r="2141" spans="1:4">
      <c r="A2141" s="42"/>
      <c r="B2141" s="42"/>
      <c r="C2141" s="42"/>
      <c r="D2141" s="42"/>
    </row>
    <row r="2142" spans="1:4">
      <c r="A2142" s="42"/>
      <c r="B2142" s="42"/>
      <c r="C2142" s="42"/>
      <c r="D2142" s="42"/>
    </row>
    <row r="2143" spans="1:4">
      <c r="A2143" s="42"/>
      <c r="B2143" s="42"/>
      <c r="C2143" s="42"/>
      <c r="D2143" s="42"/>
    </row>
    <row r="2144" spans="1:4">
      <c r="A2144" s="42"/>
      <c r="B2144" s="42"/>
      <c r="C2144" s="42"/>
      <c r="D2144" s="42"/>
    </row>
    <row r="2145" spans="1:4">
      <c r="A2145" s="42"/>
      <c r="B2145" s="42"/>
      <c r="C2145" s="42"/>
      <c r="D2145" s="42"/>
    </row>
    <row r="2146" spans="1:4">
      <c r="A2146" s="42"/>
      <c r="B2146" s="42"/>
      <c r="C2146" s="42"/>
      <c r="D2146" s="42"/>
    </row>
    <row r="2147" spans="1:4">
      <c r="A2147" s="42"/>
      <c r="B2147" s="42"/>
      <c r="C2147" s="42"/>
      <c r="D2147" s="42"/>
    </row>
    <row r="2148" spans="1:4">
      <c r="A2148" s="42"/>
      <c r="B2148" s="42"/>
      <c r="C2148" s="42"/>
      <c r="D2148" s="42"/>
    </row>
    <row r="2149" spans="1:4">
      <c r="A2149" s="42"/>
      <c r="B2149" s="42"/>
      <c r="C2149" s="42"/>
      <c r="D2149" s="42"/>
    </row>
    <row r="2150" spans="1:4">
      <c r="A2150" s="42"/>
      <c r="B2150" s="42"/>
      <c r="C2150" s="42"/>
      <c r="D2150" s="42"/>
    </row>
    <row r="2151" spans="1:4">
      <c r="A2151" s="42"/>
      <c r="B2151" s="42"/>
      <c r="C2151" s="42"/>
      <c r="D2151" s="42"/>
    </row>
    <row r="2152" spans="1:4">
      <c r="A2152" s="42"/>
      <c r="B2152" s="42"/>
      <c r="C2152" s="42"/>
      <c r="D2152" s="42"/>
    </row>
    <row r="2153" spans="1:4">
      <c r="A2153" s="42"/>
      <c r="B2153" s="42"/>
      <c r="C2153" s="42"/>
      <c r="D2153" s="42"/>
    </row>
    <row r="2154" spans="1:4">
      <c r="A2154" s="42"/>
      <c r="B2154" s="42"/>
      <c r="C2154" s="42"/>
      <c r="D2154" s="42"/>
    </row>
    <row r="2155" spans="1:4">
      <c r="A2155" s="42"/>
      <c r="B2155" s="42"/>
      <c r="C2155" s="42"/>
      <c r="D2155" s="42"/>
    </row>
    <row r="2156" spans="1:4">
      <c r="A2156" s="42"/>
      <c r="B2156" s="42"/>
      <c r="C2156" s="42"/>
      <c r="D2156" s="42"/>
    </row>
    <row r="2157" spans="1:4">
      <c r="A2157" s="42"/>
      <c r="B2157" s="42"/>
      <c r="C2157" s="42"/>
      <c r="D2157" s="42"/>
    </row>
    <row r="2158" spans="1:4">
      <c r="A2158" s="42"/>
      <c r="B2158" s="42"/>
      <c r="C2158" s="42"/>
      <c r="D2158" s="42"/>
    </row>
    <row r="2159" spans="1:4">
      <c r="A2159" s="42"/>
      <c r="B2159" s="42"/>
      <c r="C2159" s="42"/>
      <c r="D2159" s="42"/>
    </row>
    <row r="2160" spans="1:4">
      <c r="A2160" s="42"/>
      <c r="B2160" s="42"/>
      <c r="C2160" s="42"/>
      <c r="D2160" s="42"/>
    </row>
    <row r="2161" spans="1:4">
      <c r="A2161" s="42"/>
      <c r="B2161" s="42"/>
      <c r="C2161" s="42"/>
      <c r="D2161" s="42"/>
    </row>
    <row r="2162" spans="1:4">
      <c r="A2162" s="42"/>
      <c r="B2162" s="42"/>
      <c r="C2162" s="42"/>
      <c r="D2162" s="42"/>
    </row>
    <row r="2163" spans="1:4">
      <c r="A2163" s="42"/>
      <c r="B2163" s="42"/>
      <c r="C2163" s="42"/>
      <c r="D2163" s="42"/>
    </row>
    <row r="2164" spans="1:4">
      <c r="A2164" s="42"/>
      <c r="B2164" s="42"/>
      <c r="C2164" s="42"/>
      <c r="D2164" s="42"/>
    </row>
    <row r="2165" spans="1:4">
      <c r="A2165" s="42"/>
      <c r="B2165" s="42"/>
      <c r="C2165" s="42"/>
      <c r="D2165" s="42"/>
    </row>
    <row r="2166" spans="1:4">
      <c r="A2166" s="42"/>
      <c r="B2166" s="42"/>
      <c r="C2166" s="42"/>
      <c r="D2166" s="42"/>
    </row>
    <row r="2167" spans="1:4">
      <c r="A2167" s="42"/>
      <c r="B2167" s="42"/>
      <c r="C2167" s="42"/>
      <c r="D2167" s="42"/>
    </row>
    <row r="2168" spans="1:4">
      <c r="A2168" s="42"/>
      <c r="B2168" s="42"/>
      <c r="C2168" s="42"/>
      <c r="D2168" s="42"/>
    </row>
    <row r="2169" spans="1:4">
      <c r="A2169" s="42"/>
      <c r="B2169" s="42"/>
      <c r="C2169" s="42"/>
      <c r="D2169" s="42"/>
    </row>
    <row r="2170" spans="1:4">
      <c r="A2170" s="42"/>
      <c r="B2170" s="42"/>
      <c r="C2170" s="42"/>
      <c r="D2170" s="42"/>
    </row>
    <row r="2171" spans="1:4">
      <c r="A2171" s="42"/>
      <c r="B2171" s="42"/>
      <c r="C2171" s="42"/>
      <c r="D2171" s="42"/>
    </row>
    <row r="2172" spans="1:4">
      <c r="A2172" s="42"/>
      <c r="B2172" s="42"/>
      <c r="C2172" s="42"/>
      <c r="D2172" s="42"/>
    </row>
    <row r="2173" spans="1:4">
      <c r="A2173" s="42"/>
      <c r="B2173" s="42"/>
      <c r="C2173" s="42"/>
      <c r="D2173" s="42"/>
    </row>
    <row r="2174" spans="1:4">
      <c r="A2174" s="42"/>
      <c r="B2174" s="42"/>
      <c r="C2174" s="42"/>
      <c r="D2174" s="42"/>
    </row>
    <row r="2175" spans="1:4">
      <c r="A2175" s="42"/>
      <c r="B2175" s="42"/>
      <c r="C2175" s="42"/>
      <c r="D2175" s="42"/>
    </row>
    <row r="2176" spans="1:4">
      <c r="A2176" s="42"/>
      <c r="B2176" s="42"/>
      <c r="C2176" s="42"/>
      <c r="D2176" s="42"/>
    </row>
    <row r="2177" spans="1:4">
      <c r="A2177" s="42"/>
      <c r="B2177" s="42"/>
      <c r="C2177" s="42"/>
      <c r="D2177" s="42"/>
    </row>
    <row r="2178" spans="1:4">
      <c r="A2178" s="42"/>
      <c r="B2178" s="42"/>
      <c r="C2178" s="42"/>
      <c r="D2178" s="42"/>
    </row>
    <row r="2179" spans="1:4">
      <c r="A2179" s="42"/>
      <c r="B2179" s="42"/>
      <c r="C2179" s="42"/>
      <c r="D2179" s="42"/>
    </row>
    <row r="2180" spans="1:4">
      <c r="A2180" s="42"/>
      <c r="B2180" s="42"/>
      <c r="C2180" s="42"/>
      <c r="D2180" s="42"/>
    </row>
    <row r="2181" spans="1:4">
      <c r="A2181" s="42"/>
      <c r="B2181" s="42"/>
      <c r="C2181" s="42"/>
      <c r="D2181" s="42"/>
    </row>
    <row r="2182" spans="1:4">
      <c r="A2182" s="42"/>
      <c r="B2182" s="42"/>
      <c r="C2182" s="42"/>
      <c r="D2182" s="42"/>
    </row>
    <row r="2183" spans="1:4">
      <c r="A2183" s="42"/>
      <c r="B2183" s="42"/>
      <c r="C2183" s="42"/>
      <c r="D2183" s="42"/>
    </row>
    <row r="2184" spans="1:4">
      <c r="A2184" s="42"/>
      <c r="B2184" s="42"/>
      <c r="C2184" s="42"/>
      <c r="D2184" s="42"/>
    </row>
    <row r="2185" spans="1:4">
      <c r="A2185" s="42"/>
      <c r="B2185" s="42"/>
      <c r="C2185" s="42"/>
      <c r="D2185" s="42"/>
    </row>
    <row r="2186" spans="1:4">
      <c r="A2186" s="42"/>
      <c r="B2186" s="42"/>
      <c r="C2186" s="42"/>
      <c r="D2186" s="42"/>
    </row>
    <row r="2187" spans="1:4">
      <c r="A2187" s="42"/>
      <c r="B2187" s="42"/>
      <c r="C2187" s="42"/>
      <c r="D2187" s="42"/>
    </row>
    <row r="2188" spans="1:4">
      <c r="A2188" s="42"/>
      <c r="B2188" s="42"/>
      <c r="C2188" s="42"/>
      <c r="D2188" s="42"/>
    </row>
    <row r="2189" spans="1:4">
      <c r="A2189" s="42"/>
      <c r="B2189" s="42"/>
      <c r="C2189" s="42"/>
      <c r="D2189" s="42"/>
    </row>
    <row r="2190" spans="1:4">
      <c r="A2190" s="42"/>
      <c r="B2190" s="42"/>
      <c r="C2190" s="42"/>
      <c r="D2190" s="42"/>
    </row>
    <row r="2191" spans="1:4">
      <c r="A2191" s="42"/>
      <c r="B2191" s="42"/>
      <c r="C2191" s="42"/>
      <c r="D2191" s="42"/>
    </row>
    <row r="2192" spans="1:4">
      <c r="A2192" s="42"/>
      <c r="B2192" s="42"/>
      <c r="C2192" s="42"/>
      <c r="D2192" s="42"/>
    </row>
    <row r="2193" spans="1:4">
      <c r="A2193" s="42"/>
      <c r="B2193" s="42"/>
      <c r="C2193" s="42"/>
      <c r="D2193" s="42"/>
    </row>
    <row r="2194" spans="1:4">
      <c r="A2194" s="42"/>
      <c r="B2194" s="42"/>
      <c r="C2194" s="42"/>
      <c r="D2194" s="42"/>
    </row>
    <row r="2195" spans="1:4">
      <c r="A2195" s="42"/>
      <c r="B2195" s="42"/>
      <c r="C2195" s="42"/>
      <c r="D2195" s="42"/>
    </row>
    <row r="2196" spans="1:4">
      <c r="A2196" s="42"/>
      <c r="B2196" s="42"/>
      <c r="C2196" s="42"/>
      <c r="D2196" s="42"/>
    </row>
    <row r="2197" spans="1:4">
      <c r="A2197" s="42"/>
      <c r="B2197" s="42"/>
      <c r="C2197" s="42"/>
      <c r="D2197" s="42"/>
    </row>
    <row r="2198" spans="1:4">
      <c r="A2198" s="42"/>
      <c r="B2198" s="42"/>
      <c r="C2198" s="42"/>
      <c r="D2198" s="42"/>
    </row>
    <row r="2199" spans="1:4">
      <c r="A2199" s="42"/>
      <c r="B2199" s="42"/>
      <c r="C2199" s="42"/>
      <c r="D2199" s="42"/>
    </row>
    <row r="2200" spans="1:4">
      <c r="A2200" s="42"/>
      <c r="B2200" s="42"/>
      <c r="C2200" s="42"/>
      <c r="D2200" s="42"/>
    </row>
    <row r="2201" spans="1:4">
      <c r="A2201" s="42"/>
      <c r="B2201" s="42"/>
      <c r="C2201" s="42"/>
      <c r="D2201" s="42"/>
    </row>
    <row r="2202" spans="1:4">
      <c r="A2202" s="42"/>
      <c r="B2202" s="42"/>
      <c r="C2202" s="42"/>
      <c r="D2202" s="42"/>
    </row>
    <row r="2203" spans="1:4">
      <c r="A2203" s="42"/>
      <c r="B2203" s="42"/>
      <c r="C2203" s="42"/>
      <c r="D2203" s="42"/>
    </row>
    <row r="2204" spans="1:4">
      <c r="A2204" s="42"/>
      <c r="B2204" s="42"/>
      <c r="C2204" s="42"/>
      <c r="D2204" s="42"/>
    </row>
    <row r="2205" spans="1:4">
      <c r="A2205" s="42"/>
      <c r="B2205" s="42"/>
      <c r="C2205" s="42"/>
      <c r="D2205" s="42"/>
    </row>
    <row r="2206" spans="1:4">
      <c r="A2206" s="42"/>
      <c r="B2206" s="42"/>
      <c r="C2206" s="42"/>
      <c r="D2206" s="42"/>
    </row>
    <row r="2207" spans="1:4">
      <c r="A2207" s="42"/>
      <c r="B2207" s="42"/>
      <c r="C2207" s="42"/>
      <c r="D2207" s="42"/>
    </row>
    <row r="2208" spans="1:4">
      <c r="A2208" s="42"/>
      <c r="B2208" s="42"/>
      <c r="C2208" s="42"/>
      <c r="D2208" s="42"/>
    </row>
    <row r="2209" spans="1:4">
      <c r="A2209" s="42"/>
      <c r="B2209" s="42"/>
      <c r="C2209" s="42"/>
      <c r="D2209" s="42"/>
    </row>
    <row r="2210" spans="1:4">
      <c r="A2210" s="42"/>
      <c r="B2210" s="42"/>
      <c r="C2210" s="42"/>
      <c r="D2210" s="42"/>
    </row>
    <row r="2211" spans="1:4">
      <c r="A2211" s="42"/>
      <c r="B2211" s="42"/>
      <c r="C2211" s="42"/>
      <c r="D2211" s="42"/>
    </row>
    <row r="2212" spans="1:4">
      <c r="A2212" s="42"/>
      <c r="B2212" s="42"/>
      <c r="C2212" s="42"/>
      <c r="D2212" s="42"/>
    </row>
    <row r="2213" spans="1:4">
      <c r="A2213" s="42"/>
      <c r="B2213" s="42"/>
      <c r="C2213" s="42"/>
      <c r="D2213" s="42"/>
    </row>
    <row r="2214" spans="1:4">
      <c r="A2214" s="42"/>
      <c r="B2214" s="42"/>
      <c r="C2214" s="42"/>
      <c r="D2214" s="42"/>
    </row>
    <row r="2215" spans="1:4">
      <c r="A2215" s="42"/>
      <c r="B2215" s="42"/>
      <c r="C2215" s="42"/>
      <c r="D2215" s="42"/>
    </row>
    <row r="2216" spans="1:4">
      <c r="A2216" s="42"/>
      <c r="B2216" s="42"/>
      <c r="C2216" s="42"/>
      <c r="D2216" s="42"/>
    </row>
    <row r="2217" spans="1:4">
      <c r="A2217" s="42"/>
      <c r="B2217" s="42"/>
      <c r="C2217" s="42"/>
      <c r="D2217" s="42"/>
    </row>
    <row r="2218" spans="1:4">
      <c r="A2218" s="42"/>
      <c r="B2218" s="42"/>
      <c r="C2218" s="42"/>
      <c r="D2218" s="42"/>
    </row>
    <row r="2219" spans="1:4">
      <c r="A2219" s="42"/>
      <c r="B2219" s="42"/>
      <c r="C2219" s="42"/>
      <c r="D2219" s="42"/>
    </row>
    <row r="2220" spans="1:4">
      <c r="A2220" s="42"/>
      <c r="B2220" s="42"/>
      <c r="C2220" s="42"/>
      <c r="D2220" s="42"/>
    </row>
    <row r="2221" spans="1:4">
      <c r="A2221" s="42"/>
      <c r="B2221" s="42"/>
      <c r="C2221" s="42"/>
      <c r="D2221" s="42"/>
    </row>
    <row r="2222" spans="1:4">
      <c r="A2222" s="42"/>
      <c r="B2222" s="42"/>
      <c r="C2222" s="42"/>
      <c r="D2222" s="42"/>
    </row>
    <row r="2223" spans="1:4">
      <c r="A2223" s="42"/>
      <c r="B2223" s="42"/>
      <c r="C2223" s="42"/>
      <c r="D2223" s="42"/>
    </row>
    <row r="2224" spans="1:4">
      <c r="A2224" s="42"/>
      <c r="B2224" s="42"/>
      <c r="C2224" s="42"/>
      <c r="D2224" s="42"/>
    </row>
    <row r="2225" spans="1:4">
      <c r="A2225" s="42"/>
      <c r="B2225" s="42"/>
      <c r="C2225" s="42"/>
      <c r="D2225" s="42"/>
    </row>
    <row r="2226" spans="1:4">
      <c r="A2226" s="42"/>
      <c r="B2226" s="42"/>
      <c r="C2226" s="42"/>
      <c r="D2226" s="42"/>
    </row>
    <row r="2227" spans="1:4">
      <c r="A2227" s="42"/>
      <c r="B2227" s="42"/>
      <c r="C2227" s="42"/>
      <c r="D2227" s="42"/>
    </row>
    <row r="2228" spans="1:4">
      <c r="A2228" s="42"/>
      <c r="B2228" s="42"/>
      <c r="C2228" s="42"/>
      <c r="D2228" s="42"/>
    </row>
    <row r="2229" spans="1:4">
      <c r="A2229" s="42"/>
      <c r="B2229" s="42"/>
      <c r="C2229" s="42"/>
      <c r="D2229" s="42"/>
    </row>
    <row r="2230" spans="1:4">
      <c r="A2230" s="42"/>
      <c r="B2230" s="42"/>
      <c r="C2230" s="42"/>
      <c r="D2230" s="42"/>
    </row>
    <row r="2231" spans="1:4">
      <c r="A2231" s="42"/>
      <c r="B2231" s="42"/>
      <c r="C2231" s="42"/>
      <c r="D2231" s="42"/>
    </row>
    <row r="2232" spans="1:4">
      <c r="A2232" s="42"/>
      <c r="B2232" s="42"/>
      <c r="C2232" s="42"/>
      <c r="D2232" s="42"/>
    </row>
    <row r="2233" spans="1:4">
      <c r="A2233" s="42"/>
      <c r="B2233" s="42"/>
      <c r="C2233" s="42"/>
      <c r="D2233" s="42"/>
    </row>
    <row r="2234" spans="1:4">
      <c r="A2234" s="42"/>
      <c r="B2234" s="42"/>
      <c r="C2234" s="42"/>
      <c r="D2234" s="42"/>
    </row>
    <row r="2235" spans="1:4">
      <c r="A2235" s="42"/>
      <c r="B2235" s="42"/>
      <c r="C2235" s="42"/>
      <c r="D2235" s="42"/>
    </row>
    <row r="2236" spans="1:4">
      <c r="A2236" s="42"/>
      <c r="B2236" s="42"/>
      <c r="C2236" s="42"/>
      <c r="D2236" s="42"/>
    </row>
    <row r="2237" spans="1:4">
      <c r="A2237" s="42"/>
      <c r="B2237" s="42"/>
      <c r="C2237" s="42"/>
      <c r="D2237" s="42"/>
    </row>
    <row r="2238" spans="1:4">
      <c r="A2238" s="42"/>
      <c r="B2238" s="42"/>
      <c r="C2238" s="42"/>
      <c r="D2238" s="42"/>
    </row>
    <row r="2239" spans="1:4">
      <c r="A2239" s="42"/>
      <c r="B2239" s="42"/>
      <c r="C2239" s="42"/>
      <c r="D2239" s="42"/>
    </row>
    <row r="2240" spans="1:4">
      <c r="A2240" s="42"/>
      <c r="B2240" s="42"/>
      <c r="C2240" s="42"/>
      <c r="D2240" s="42"/>
    </row>
    <row r="2241" spans="1:4">
      <c r="A2241" s="42"/>
      <c r="B2241" s="42"/>
      <c r="C2241" s="42"/>
      <c r="D2241" s="42"/>
    </row>
    <row r="2242" spans="1:4">
      <c r="A2242" s="42"/>
      <c r="B2242" s="42"/>
      <c r="C2242" s="42"/>
      <c r="D2242" s="42"/>
    </row>
    <row r="2243" spans="1:4">
      <c r="A2243" s="42"/>
      <c r="B2243" s="42"/>
      <c r="C2243" s="42"/>
      <c r="D2243" s="42"/>
    </row>
    <row r="2244" spans="1:4">
      <c r="A2244" s="42"/>
      <c r="B2244" s="42"/>
      <c r="C2244" s="42"/>
      <c r="D2244" s="42"/>
    </row>
    <row r="2245" spans="1:4">
      <c r="A2245" s="42"/>
      <c r="B2245" s="42"/>
      <c r="C2245" s="42"/>
      <c r="D2245" s="42"/>
    </row>
    <row r="2246" spans="1:4">
      <c r="A2246" s="42"/>
      <c r="B2246" s="42"/>
      <c r="C2246" s="42"/>
      <c r="D2246" s="42"/>
    </row>
    <row r="2247" spans="1:4">
      <c r="A2247" s="42"/>
      <c r="B2247" s="42"/>
      <c r="C2247" s="42"/>
      <c r="D2247" s="42"/>
    </row>
    <row r="2248" spans="1:4">
      <c r="A2248" s="42"/>
      <c r="B2248" s="42"/>
      <c r="C2248" s="42"/>
      <c r="D2248" s="42"/>
    </row>
    <row r="2249" spans="1:4">
      <c r="A2249" s="42"/>
      <c r="B2249" s="42"/>
      <c r="C2249" s="42"/>
      <c r="D2249" s="42"/>
    </row>
    <row r="2250" spans="1:4">
      <c r="A2250" s="42"/>
      <c r="B2250" s="42"/>
      <c r="C2250" s="42"/>
      <c r="D2250" s="42"/>
    </row>
    <row r="2251" spans="1:4">
      <c r="A2251" s="42"/>
      <c r="B2251" s="42"/>
      <c r="C2251" s="42"/>
      <c r="D2251" s="42"/>
    </row>
    <row r="2252" spans="1:4">
      <c r="A2252" s="42"/>
      <c r="B2252" s="42"/>
      <c r="C2252" s="42"/>
      <c r="D2252" s="42"/>
    </row>
    <row r="2253" spans="1:4">
      <c r="A2253" s="42"/>
      <c r="B2253" s="42"/>
      <c r="C2253" s="42"/>
      <c r="D2253" s="42"/>
    </row>
    <row r="2254" spans="1:4">
      <c r="A2254" s="42"/>
      <c r="B2254" s="42"/>
      <c r="C2254" s="42"/>
      <c r="D2254" s="42"/>
    </row>
    <row r="2255" spans="1:4">
      <c r="A2255" s="42"/>
      <c r="B2255" s="42"/>
      <c r="C2255" s="42"/>
      <c r="D2255" s="42"/>
    </row>
    <row r="2256" spans="1:4">
      <c r="A2256" s="42"/>
      <c r="B2256" s="42"/>
      <c r="C2256" s="42"/>
      <c r="D2256" s="42"/>
    </row>
    <row r="2257" spans="1:4">
      <c r="A2257" s="42"/>
      <c r="B2257" s="42"/>
      <c r="C2257" s="42"/>
      <c r="D2257" s="42"/>
    </row>
    <row r="2258" spans="1:4">
      <c r="A2258" s="42"/>
      <c r="B2258" s="42"/>
      <c r="C2258" s="42"/>
      <c r="D2258" s="42"/>
    </row>
    <row r="2259" spans="1:4">
      <c r="A2259" s="42"/>
      <c r="B2259" s="42"/>
      <c r="C2259" s="42"/>
      <c r="D2259" s="42"/>
    </row>
    <row r="2260" spans="1:4">
      <c r="A2260" s="42"/>
      <c r="B2260" s="42"/>
      <c r="C2260" s="42"/>
      <c r="D2260" s="42"/>
    </row>
    <row r="2261" spans="1:4">
      <c r="A2261" s="42"/>
      <c r="B2261" s="42"/>
      <c r="C2261" s="42"/>
      <c r="D2261" s="42"/>
    </row>
    <row r="2262" spans="1:4">
      <c r="A2262" s="42"/>
      <c r="B2262" s="42"/>
      <c r="C2262" s="42"/>
      <c r="D2262" s="42"/>
    </row>
    <row r="2263" spans="1:4">
      <c r="A2263" s="42"/>
      <c r="B2263" s="42"/>
      <c r="C2263" s="42"/>
      <c r="D2263" s="42"/>
    </row>
    <row r="2264" spans="1:4">
      <c r="A2264" s="42"/>
      <c r="B2264" s="42"/>
      <c r="C2264" s="42"/>
      <c r="D2264" s="42"/>
    </row>
    <row r="2265" spans="1:4">
      <c r="A2265" s="42"/>
      <c r="B2265" s="42"/>
      <c r="C2265" s="42"/>
      <c r="D2265" s="42"/>
    </row>
    <row r="2266" spans="1:4">
      <c r="A2266" s="42"/>
      <c r="B2266" s="42"/>
      <c r="C2266" s="42"/>
      <c r="D2266" s="42"/>
    </row>
    <row r="2267" spans="1:4">
      <c r="A2267" s="42"/>
      <c r="B2267" s="42"/>
      <c r="C2267" s="42"/>
      <c r="D2267" s="42"/>
    </row>
    <row r="2268" spans="1:4">
      <c r="A2268" s="42"/>
      <c r="B2268" s="42"/>
      <c r="C2268" s="42"/>
      <c r="D2268" s="42"/>
    </row>
    <row r="2269" spans="1:4">
      <c r="A2269" s="42"/>
      <c r="B2269" s="42"/>
      <c r="C2269" s="42"/>
      <c r="D2269" s="42"/>
    </row>
    <row r="2270" spans="1:4">
      <c r="A2270" s="42"/>
      <c r="B2270" s="42"/>
      <c r="C2270" s="42"/>
      <c r="D2270" s="42"/>
    </row>
    <row r="2271" spans="1:4">
      <c r="A2271" s="42"/>
      <c r="B2271" s="42"/>
      <c r="C2271" s="42"/>
      <c r="D2271" s="42"/>
    </row>
    <row r="2272" spans="1:4">
      <c r="A2272" s="42"/>
      <c r="B2272" s="42"/>
      <c r="C2272" s="42"/>
      <c r="D2272" s="42"/>
    </row>
    <row r="2273" spans="1:4">
      <c r="A2273" s="42"/>
      <c r="B2273" s="42"/>
      <c r="C2273" s="42"/>
      <c r="D2273" s="42"/>
    </row>
    <row r="2274" spans="1:4">
      <c r="A2274" s="42"/>
      <c r="B2274" s="42"/>
      <c r="C2274" s="42"/>
      <c r="D2274" s="42"/>
    </row>
    <row r="2275" spans="1:4">
      <c r="A2275" s="42"/>
      <c r="B2275" s="42"/>
      <c r="C2275" s="42"/>
      <c r="D2275" s="42"/>
    </row>
    <row r="2276" spans="1:4">
      <c r="A2276" s="42"/>
      <c r="B2276" s="42"/>
      <c r="C2276" s="42"/>
      <c r="D2276" s="42"/>
    </row>
    <row r="2277" spans="1:4">
      <c r="A2277" s="42"/>
      <c r="B2277" s="42"/>
      <c r="C2277" s="42"/>
      <c r="D2277" s="42"/>
    </row>
    <row r="2278" spans="1:4">
      <c r="A2278" s="42"/>
      <c r="B2278" s="42"/>
      <c r="C2278" s="42"/>
      <c r="D2278" s="42"/>
    </row>
    <row r="2279" spans="1:4">
      <c r="A2279" s="42"/>
      <c r="B2279" s="42"/>
      <c r="C2279" s="42"/>
      <c r="D2279" s="42"/>
    </row>
    <row r="2280" spans="1:4">
      <c r="A2280" s="42"/>
      <c r="B2280" s="42"/>
      <c r="C2280" s="42"/>
      <c r="D2280" s="42"/>
    </row>
    <row r="2281" spans="1:4">
      <c r="A2281" s="42"/>
      <c r="B2281" s="42"/>
      <c r="C2281" s="42"/>
      <c r="D2281" s="42"/>
    </row>
    <row r="2282" spans="1:4">
      <c r="A2282" s="42"/>
      <c r="B2282" s="42"/>
      <c r="C2282" s="42"/>
      <c r="D2282" s="42"/>
    </row>
    <row r="2283" spans="1:4">
      <c r="A2283" s="42"/>
      <c r="B2283" s="42"/>
      <c r="C2283" s="42"/>
      <c r="D2283" s="42"/>
    </row>
    <row r="2284" spans="1:4">
      <c r="A2284" s="42"/>
      <c r="B2284" s="42"/>
      <c r="C2284" s="42"/>
      <c r="D2284" s="42"/>
    </row>
    <row r="2285" spans="1:4">
      <c r="A2285" s="42"/>
      <c r="B2285" s="42"/>
      <c r="C2285" s="42"/>
      <c r="D2285" s="42"/>
    </row>
    <row r="2286" spans="1:4">
      <c r="A2286" s="42"/>
      <c r="B2286" s="42"/>
      <c r="C2286" s="42"/>
      <c r="D2286" s="42"/>
    </row>
    <row r="2287" spans="1:4">
      <c r="A2287" s="42"/>
      <c r="B2287" s="42"/>
      <c r="C2287" s="42"/>
      <c r="D2287" s="42"/>
    </row>
    <row r="2288" spans="1:4">
      <c r="A2288" s="42"/>
      <c r="B2288" s="42"/>
      <c r="C2288" s="42"/>
      <c r="D2288" s="42"/>
    </row>
    <row r="2289" spans="1:4">
      <c r="A2289" s="42"/>
      <c r="B2289" s="42"/>
      <c r="C2289" s="42"/>
      <c r="D2289" s="42"/>
    </row>
    <row r="2290" spans="1:4">
      <c r="A2290" s="42"/>
      <c r="B2290" s="42"/>
      <c r="C2290" s="42"/>
      <c r="D2290" s="42"/>
    </row>
    <row r="2291" spans="1:4">
      <c r="A2291" s="42"/>
      <c r="B2291" s="42"/>
      <c r="C2291" s="42"/>
      <c r="D2291" s="42"/>
    </row>
    <row r="2292" spans="1:4">
      <c r="A2292" s="42"/>
      <c r="B2292" s="42"/>
      <c r="C2292" s="42"/>
      <c r="D2292" s="42"/>
    </row>
    <row r="2293" spans="1:4">
      <c r="A2293" s="42"/>
      <c r="B2293" s="42"/>
      <c r="C2293" s="42"/>
      <c r="D2293" s="42"/>
    </row>
    <row r="2294" spans="1:4">
      <c r="A2294" s="42"/>
      <c r="B2294" s="42"/>
      <c r="C2294" s="42"/>
      <c r="D2294" s="42"/>
    </row>
    <row r="2295" spans="1:4">
      <c r="A2295" s="42"/>
      <c r="B2295" s="42"/>
      <c r="C2295" s="42"/>
      <c r="D2295" s="42"/>
    </row>
    <row r="2296" spans="1:4">
      <c r="A2296" s="42"/>
      <c r="B2296" s="42"/>
      <c r="C2296" s="42"/>
      <c r="D2296" s="42"/>
    </row>
    <row r="2297" spans="1:4">
      <c r="A2297" s="42"/>
      <c r="B2297" s="42"/>
      <c r="C2297" s="42"/>
      <c r="D2297" s="42"/>
    </row>
    <row r="2298" spans="1:4">
      <c r="A2298" s="42"/>
      <c r="B2298" s="42"/>
      <c r="C2298" s="42"/>
      <c r="D2298" s="42"/>
    </row>
    <row r="2299" spans="1:4">
      <c r="A2299" s="42"/>
      <c r="B2299" s="42"/>
      <c r="C2299" s="42"/>
      <c r="D2299" s="42"/>
    </row>
    <row r="2300" spans="1:4">
      <c r="A2300" s="42"/>
      <c r="B2300" s="42"/>
      <c r="C2300" s="42"/>
      <c r="D2300" s="42"/>
    </row>
    <row r="2301" spans="1:4">
      <c r="A2301" s="42"/>
      <c r="B2301" s="42"/>
      <c r="C2301" s="42"/>
      <c r="D2301" s="42"/>
    </row>
    <row r="2302" spans="1:4">
      <c r="A2302" s="42"/>
      <c r="B2302" s="42"/>
      <c r="C2302" s="42"/>
      <c r="D2302" s="42"/>
    </row>
    <row r="2303" spans="1:4">
      <c r="A2303" s="42"/>
      <c r="B2303" s="42"/>
      <c r="C2303" s="42"/>
      <c r="D2303" s="42"/>
    </row>
    <row r="2304" spans="1:4">
      <c r="A2304" s="42"/>
      <c r="B2304" s="42"/>
      <c r="C2304" s="42"/>
      <c r="D2304" s="42"/>
    </row>
    <row r="2305" spans="1:4">
      <c r="A2305" s="42"/>
      <c r="B2305" s="42"/>
      <c r="C2305" s="42"/>
      <c r="D2305" s="42"/>
    </row>
    <row r="2306" spans="1:4">
      <c r="A2306" s="42"/>
      <c r="B2306" s="42"/>
      <c r="C2306" s="42"/>
      <c r="D2306" s="42"/>
    </row>
    <row r="2307" spans="1:4">
      <c r="A2307" s="42"/>
      <c r="B2307" s="42"/>
      <c r="C2307" s="42"/>
      <c r="D2307" s="42"/>
    </row>
    <row r="2308" spans="1:4">
      <c r="A2308" s="42"/>
      <c r="B2308" s="42"/>
      <c r="C2308" s="42"/>
      <c r="D2308" s="42"/>
    </row>
    <row r="2309" spans="1:4">
      <c r="A2309" s="42"/>
      <c r="B2309" s="42"/>
      <c r="C2309" s="42"/>
      <c r="D2309" s="42"/>
    </row>
    <row r="2310" spans="1:4">
      <c r="A2310" s="42"/>
      <c r="B2310" s="42"/>
      <c r="C2310" s="42"/>
      <c r="D2310" s="42"/>
    </row>
    <row r="2311" spans="1:4">
      <c r="A2311" s="42"/>
      <c r="B2311" s="42"/>
      <c r="C2311" s="42"/>
      <c r="D2311" s="42"/>
    </row>
    <row r="2312" spans="1:4">
      <c r="A2312" s="42"/>
      <c r="B2312" s="42"/>
      <c r="C2312" s="42"/>
      <c r="D2312" s="42"/>
    </row>
    <row r="2313" spans="1:4">
      <c r="A2313" s="42"/>
      <c r="B2313" s="42"/>
      <c r="C2313" s="42"/>
      <c r="D2313" s="42"/>
    </row>
    <row r="2314" spans="1:4">
      <c r="A2314" s="42"/>
      <c r="B2314" s="42"/>
      <c r="C2314" s="42"/>
      <c r="D2314" s="42"/>
    </row>
    <row r="2315" spans="1:4">
      <c r="A2315" s="42"/>
      <c r="B2315" s="42"/>
      <c r="C2315" s="42"/>
      <c r="D2315" s="42"/>
    </row>
    <row r="2316" spans="1:4">
      <c r="A2316" s="42"/>
      <c r="B2316" s="42"/>
      <c r="C2316" s="42"/>
      <c r="D2316" s="42"/>
    </row>
    <row r="2317" spans="1:4">
      <c r="A2317" s="42"/>
      <c r="B2317" s="42"/>
      <c r="C2317" s="42"/>
      <c r="D2317" s="42"/>
    </row>
    <row r="2318" spans="1:4">
      <c r="A2318" s="42"/>
      <c r="B2318" s="42"/>
      <c r="C2318" s="42"/>
      <c r="D2318" s="42"/>
    </row>
    <row r="2319" spans="1:4">
      <c r="A2319" s="42"/>
      <c r="B2319" s="42"/>
      <c r="C2319" s="42"/>
      <c r="D2319" s="42"/>
    </row>
    <row r="2320" spans="1:4">
      <c r="A2320" s="42"/>
      <c r="B2320" s="42"/>
      <c r="C2320" s="42"/>
      <c r="D2320" s="42"/>
    </row>
    <row r="2321" spans="1:4">
      <c r="A2321" s="42"/>
      <c r="B2321" s="42"/>
      <c r="C2321" s="42"/>
      <c r="D2321" s="42"/>
    </row>
    <row r="2322" spans="1:4">
      <c r="A2322" s="42"/>
      <c r="B2322" s="42"/>
      <c r="C2322" s="42"/>
      <c r="D2322" s="42"/>
    </row>
    <row r="2323" spans="1:4">
      <c r="A2323" s="42"/>
      <c r="B2323" s="42"/>
      <c r="C2323" s="42"/>
      <c r="D2323" s="42"/>
    </row>
    <row r="2324" spans="1:4">
      <c r="A2324" s="42"/>
      <c r="B2324" s="42"/>
      <c r="C2324" s="42"/>
      <c r="D2324" s="42"/>
    </row>
    <row r="2325" spans="1:4">
      <c r="A2325" s="42"/>
      <c r="B2325" s="42"/>
      <c r="C2325" s="42"/>
      <c r="D2325" s="42"/>
    </row>
    <row r="2326" spans="1:4">
      <c r="A2326" s="42"/>
      <c r="B2326" s="42"/>
      <c r="C2326" s="42"/>
      <c r="D2326" s="42"/>
    </row>
    <row r="2327" spans="1:4">
      <c r="A2327" s="42"/>
      <c r="B2327" s="42"/>
      <c r="C2327" s="42"/>
      <c r="D2327" s="42"/>
    </row>
    <row r="2328" spans="1:4">
      <c r="A2328" s="42"/>
      <c r="B2328" s="42"/>
      <c r="C2328" s="42"/>
      <c r="D2328" s="42"/>
    </row>
    <row r="2329" spans="1:4">
      <c r="A2329" s="42"/>
      <c r="B2329" s="42"/>
      <c r="C2329" s="42"/>
      <c r="D2329" s="42"/>
    </row>
    <row r="2330" spans="1:4">
      <c r="A2330" s="42"/>
      <c r="B2330" s="42"/>
      <c r="C2330" s="42"/>
      <c r="D2330" s="42"/>
    </row>
    <row r="2331" spans="1:4">
      <c r="A2331" s="42"/>
      <c r="B2331" s="42"/>
      <c r="C2331" s="42"/>
      <c r="D2331" s="42"/>
    </row>
    <row r="2332" spans="1:4">
      <c r="A2332" s="42"/>
      <c r="B2332" s="42"/>
      <c r="C2332" s="42"/>
      <c r="D2332" s="42"/>
    </row>
    <row r="2333" spans="1:4">
      <c r="A2333" s="42"/>
      <c r="B2333" s="42"/>
      <c r="C2333" s="42"/>
      <c r="D2333" s="42"/>
    </row>
    <row r="2334" spans="1:4">
      <c r="A2334" s="42"/>
      <c r="B2334" s="42"/>
      <c r="C2334" s="42"/>
      <c r="D2334" s="42"/>
    </row>
    <row r="2335" spans="1:4">
      <c r="A2335" s="42"/>
      <c r="B2335" s="42"/>
      <c r="C2335" s="42"/>
      <c r="D2335" s="42"/>
    </row>
    <row r="2336" spans="1:4">
      <c r="A2336" s="42"/>
      <c r="B2336" s="42"/>
      <c r="C2336" s="42"/>
      <c r="D2336" s="42"/>
    </row>
    <row r="2337" spans="1:4">
      <c r="A2337" s="42"/>
      <c r="B2337" s="42"/>
      <c r="C2337" s="42"/>
      <c r="D2337" s="42"/>
    </row>
    <row r="2338" spans="1:4">
      <c r="A2338" s="42"/>
      <c r="B2338" s="42"/>
      <c r="C2338" s="42"/>
      <c r="D2338" s="42"/>
    </row>
    <row r="2339" spans="1:4">
      <c r="A2339" s="42"/>
      <c r="B2339" s="42"/>
      <c r="C2339" s="42"/>
      <c r="D2339" s="42"/>
    </row>
    <row r="2340" spans="1:4">
      <c r="A2340" s="42"/>
      <c r="B2340" s="42"/>
      <c r="C2340" s="42"/>
      <c r="D2340" s="42"/>
    </row>
    <row r="2341" spans="1:4">
      <c r="A2341" s="42"/>
      <c r="B2341" s="42"/>
      <c r="C2341" s="42"/>
      <c r="D2341" s="42"/>
    </row>
    <row r="2342" spans="1:4">
      <c r="A2342" s="42"/>
      <c r="B2342" s="42"/>
      <c r="C2342" s="42"/>
      <c r="D2342" s="42"/>
    </row>
    <row r="2343" spans="1:4">
      <c r="A2343" s="42"/>
      <c r="B2343" s="42"/>
      <c r="C2343" s="42"/>
      <c r="D2343" s="42"/>
    </row>
    <row r="2344" spans="1:4">
      <c r="A2344" s="42"/>
      <c r="B2344" s="42"/>
      <c r="C2344" s="42"/>
      <c r="D2344" s="42"/>
    </row>
    <row r="2345" spans="1:4">
      <c r="A2345" s="42"/>
      <c r="B2345" s="42"/>
      <c r="C2345" s="42"/>
      <c r="D2345" s="42"/>
    </row>
    <row r="2346" spans="1:4">
      <c r="A2346" s="42"/>
      <c r="B2346" s="42"/>
      <c r="C2346" s="42"/>
      <c r="D2346" s="42"/>
    </row>
    <row r="2347" spans="1:4">
      <c r="A2347" s="42"/>
      <c r="B2347" s="42"/>
      <c r="C2347" s="42"/>
      <c r="D2347" s="42"/>
    </row>
    <row r="2348" spans="1:4">
      <c r="A2348" s="42"/>
      <c r="B2348" s="42"/>
      <c r="C2348" s="42"/>
      <c r="D2348" s="42"/>
    </row>
    <row r="2349" spans="1:4">
      <c r="A2349" s="42"/>
      <c r="B2349" s="42"/>
      <c r="C2349" s="42"/>
      <c r="D2349" s="42"/>
    </row>
    <row r="2350" spans="1:4">
      <c r="A2350" s="42"/>
      <c r="B2350" s="42"/>
      <c r="C2350" s="42"/>
      <c r="D2350" s="42"/>
    </row>
    <row r="2351" spans="1:4">
      <c r="A2351" s="42"/>
      <c r="B2351" s="42"/>
      <c r="C2351" s="42"/>
      <c r="D2351" s="42"/>
    </row>
    <row r="2352" spans="1:4">
      <c r="A2352" s="42"/>
      <c r="B2352" s="42"/>
      <c r="C2352" s="42"/>
      <c r="D2352" s="42"/>
    </row>
    <row r="2353" spans="1:4">
      <c r="A2353" s="42"/>
      <c r="B2353" s="42"/>
      <c r="C2353" s="42"/>
      <c r="D2353" s="42"/>
    </row>
    <row r="2354" spans="1:4">
      <c r="A2354" s="42"/>
      <c r="B2354" s="42"/>
      <c r="C2354" s="42"/>
      <c r="D2354" s="42"/>
    </row>
    <row r="2355" spans="1:4">
      <c r="A2355" s="42"/>
      <c r="B2355" s="42"/>
      <c r="C2355" s="42"/>
      <c r="D2355" s="42"/>
    </row>
    <row r="2356" spans="1:4">
      <c r="A2356" s="42"/>
      <c r="B2356" s="42"/>
      <c r="C2356" s="42"/>
      <c r="D2356" s="42"/>
    </row>
    <row r="2357" spans="1:4">
      <c r="A2357" s="42"/>
      <c r="B2357" s="42"/>
      <c r="C2357" s="42"/>
      <c r="D2357" s="42"/>
    </row>
    <row r="2358" spans="1:4">
      <c r="A2358" s="42"/>
      <c r="B2358" s="42"/>
      <c r="C2358" s="42"/>
      <c r="D2358" s="42"/>
    </row>
    <row r="2359" spans="1:4">
      <c r="A2359" s="42"/>
      <c r="B2359" s="42"/>
      <c r="C2359" s="42"/>
      <c r="D2359" s="42"/>
    </row>
    <row r="2360" spans="1:4">
      <c r="A2360" s="42"/>
      <c r="B2360" s="42"/>
      <c r="C2360" s="42"/>
      <c r="D2360" s="42"/>
    </row>
    <row r="2361" spans="1:4">
      <c r="A2361" s="42"/>
      <c r="B2361" s="42"/>
      <c r="C2361" s="42"/>
      <c r="D2361" s="42"/>
    </row>
    <row r="2362" spans="1:4">
      <c r="A2362" s="42"/>
      <c r="B2362" s="42"/>
      <c r="C2362" s="42"/>
      <c r="D2362" s="42"/>
    </row>
    <row r="2363" spans="1:4">
      <c r="A2363" s="42"/>
      <c r="B2363" s="42"/>
      <c r="C2363" s="42"/>
      <c r="D2363" s="42"/>
    </row>
    <row r="2364" spans="1:4">
      <c r="A2364" s="42"/>
      <c r="B2364" s="42"/>
      <c r="C2364" s="42"/>
      <c r="D2364" s="42"/>
    </row>
    <row r="2365" spans="1:4">
      <c r="A2365" s="42"/>
      <c r="B2365" s="42"/>
      <c r="C2365" s="42"/>
      <c r="D2365" s="42"/>
    </row>
    <row r="2366" spans="1:4">
      <c r="A2366" s="42"/>
      <c r="B2366" s="42"/>
      <c r="C2366" s="42"/>
      <c r="D2366" s="42"/>
    </row>
    <row r="2367" spans="1:4">
      <c r="A2367" s="42"/>
      <c r="B2367" s="42"/>
      <c r="C2367" s="42"/>
      <c r="D2367" s="42"/>
    </row>
    <row r="2368" spans="1:4">
      <c r="A2368" s="42"/>
      <c r="B2368" s="42"/>
      <c r="C2368" s="42"/>
      <c r="D2368" s="42"/>
    </row>
    <row r="2369" spans="1:4">
      <c r="A2369" s="42"/>
      <c r="B2369" s="42"/>
      <c r="C2369" s="42"/>
      <c r="D2369" s="42"/>
    </row>
    <row r="2370" spans="1:4">
      <c r="A2370" s="42"/>
      <c r="B2370" s="42"/>
      <c r="C2370" s="42"/>
      <c r="D2370" s="42"/>
    </row>
    <row r="2371" spans="1:4">
      <c r="A2371" s="42"/>
      <c r="B2371" s="42"/>
      <c r="C2371" s="42"/>
      <c r="D2371" s="42"/>
    </row>
    <row r="2372" spans="1:4">
      <c r="A2372" s="42"/>
      <c r="B2372" s="42"/>
      <c r="C2372" s="42"/>
      <c r="D2372" s="42"/>
    </row>
    <row r="2373" spans="1:4">
      <c r="A2373" s="42"/>
      <c r="B2373" s="42"/>
      <c r="C2373" s="42"/>
      <c r="D2373" s="42"/>
    </row>
    <row r="2374" spans="1:4">
      <c r="A2374" s="42"/>
      <c r="B2374" s="42"/>
      <c r="C2374" s="42"/>
      <c r="D2374" s="42"/>
    </row>
    <row r="2375" spans="1:4">
      <c r="A2375" s="42"/>
      <c r="B2375" s="42"/>
      <c r="C2375" s="42"/>
      <c r="D2375" s="42"/>
    </row>
    <row r="2376" spans="1:4">
      <c r="A2376" s="42"/>
      <c r="B2376" s="42"/>
      <c r="C2376" s="42"/>
      <c r="D2376" s="42"/>
    </row>
    <row r="2377" spans="1:4">
      <c r="A2377" s="42"/>
      <c r="B2377" s="42"/>
      <c r="C2377" s="42"/>
      <c r="D2377" s="42"/>
    </row>
    <row r="2378" spans="1:4">
      <c r="A2378" s="42"/>
      <c r="B2378" s="42"/>
      <c r="C2378" s="42"/>
      <c r="D2378" s="42"/>
    </row>
    <row r="2379" spans="1:4">
      <c r="A2379" s="42"/>
      <c r="B2379" s="42"/>
      <c r="C2379" s="42"/>
      <c r="D2379" s="42"/>
    </row>
    <row r="2380" spans="1:4">
      <c r="A2380" s="42"/>
      <c r="B2380" s="42"/>
      <c r="C2380" s="42"/>
      <c r="D2380" s="42"/>
    </row>
    <row r="2381" spans="1:4">
      <c r="A2381" s="42"/>
      <c r="B2381" s="42"/>
      <c r="C2381" s="42"/>
      <c r="D2381" s="42"/>
    </row>
    <row r="2382" spans="1:4">
      <c r="A2382" s="42"/>
      <c r="B2382" s="42"/>
      <c r="C2382" s="42"/>
      <c r="D2382" s="42"/>
    </row>
    <row r="2383" spans="1:4">
      <c r="A2383" s="42"/>
      <c r="B2383" s="42"/>
      <c r="C2383" s="42"/>
      <c r="D2383" s="42"/>
    </row>
    <row r="2384" spans="1:4">
      <c r="A2384" s="42"/>
      <c r="B2384" s="42"/>
      <c r="C2384" s="42"/>
      <c r="D2384" s="42"/>
    </row>
    <row r="2385" spans="1:4">
      <c r="A2385" s="42"/>
      <c r="B2385" s="42"/>
      <c r="C2385" s="42"/>
      <c r="D2385" s="42"/>
    </row>
    <row r="2386" spans="1:4">
      <c r="A2386" s="42"/>
      <c r="B2386" s="42"/>
      <c r="C2386" s="42"/>
      <c r="D2386" s="42"/>
    </row>
    <row r="2387" spans="1:4">
      <c r="A2387" s="42"/>
      <c r="B2387" s="42"/>
      <c r="C2387" s="42"/>
      <c r="D2387" s="42"/>
    </row>
    <row r="2388" spans="1:4">
      <c r="A2388" s="42"/>
      <c r="B2388" s="42"/>
      <c r="C2388" s="42"/>
      <c r="D2388" s="42"/>
    </row>
    <row r="2389" spans="1:4">
      <c r="A2389" s="42"/>
      <c r="B2389" s="42"/>
      <c r="C2389" s="42"/>
      <c r="D2389" s="42"/>
    </row>
    <row r="2390" spans="1:4">
      <c r="A2390" s="42"/>
      <c r="B2390" s="42"/>
      <c r="C2390" s="42"/>
      <c r="D2390" s="42"/>
    </row>
    <row r="2391" spans="1:4">
      <c r="A2391" s="42"/>
      <c r="B2391" s="42"/>
      <c r="C2391" s="42"/>
      <c r="D2391" s="42"/>
    </row>
    <row r="2392" spans="1:4">
      <c r="A2392" s="42"/>
      <c r="B2392" s="42"/>
      <c r="C2392" s="42"/>
      <c r="D2392" s="42"/>
    </row>
    <row r="2393" spans="1:4">
      <c r="A2393" s="42"/>
      <c r="B2393" s="42"/>
      <c r="C2393" s="42"/>
      <c r="D2393" s="42"/>
    </row>
    <row r="2394" spans="1:4">
      <c r="A2394" s="42"/>
      <c r="B2394" s="42"/>
      <c r="C2394" s="42"/>
      <c r="D2394" s="42"/>
    </row>
    <row r="2395" spans="1:4">
      <c r="A2395" s="42"/>
      <c r="B2395" s="42"/>
      <c r="C2395" s="42"/>
      <c r="D2395" s="42"/>
    </row>
    <row r="2396" spans="1:4">
      <c r="A2396" s="42"/>
      <c r="B2396" s="42"/>
      <c r="C2396" s="42"/>
      <c r="D2396" s="42"/>
    </row>
    <row r="2397" spans="1:4">
      <c r="A2397" s="42"/>
      <c r="B2397" s="42"/>
      <c r="C2397" s="42"/>
      <c r="D2397" s="42"/>
    </row>
    <row r="2398" spans="1:4">
      <c r="A2398" s="42"/>
      <c r="B2398" s="42"/>
      <c r="C2398" s="42"/>
      <c r="D2398" s="42"/>
    </row>
    <row r="2399" spans="1:4">
      <c r="A2399" s="42"/>
      <c r="B2399" s="42"/>
      <c r="C2399" s="42"/>
      <c r="D2399" s="42"/>
    </row>
    <row r="2400" spans="1:4">
      <c r="A2400" s="42"/>
      <c r="B2400" s="42"/>
      <c r="C2400" s="42"/>
      <c r="D2400" s="42"/>
    </row>
    <row r="2401" spans="1:4">
      <c r="A2401" s="42"/>
      <c r="B2401" s="42"/>
      <c r="C2401" s="42"/>
      <c r="D2401" s="42"/>
    </row>
    <row r="2402" spans="1:4">
      <c r="A2402" s="42"/>
      <c r="B2402" s="42"/>
      <c r="C2402" s="42"/>
      <c r="D2402" s="42"/>
    </row>
    <row r="2403" spans="1:4">
      <c r="A2403" s="42"/>
      <c r="B2403" s="42"/>
      <c r="C2403" s="42"/>
      <c r="D2403" s="42"/>
    </row>
    <row r="2404" spans="1:4">
      <c r="A2404" s="42"/>
      <c r="B2404" s="42"/>
      <c r="C2404" s="42"/>
      <c r="D2404" s="42"/>
    </row>
    <row r="2405" spans="1:4">
      <c r="A2405" s="42"/>
      <c r="B2405" s="42"/>
      <c r="C2405" s="42"/>
      <c r="D2405" s="42"/>
    </row>
    <row r="2406" spans="1:4">
      <c r="A2406" s="42"/>
      <c r="B2406" s="42"/>
      <c r="C2406" s="42"/>
      <c r="D2406" s="42"/>
    </row>
    <row r="2407" spans="1:4">
      <c r="A2407" s="42"/>
      <c r="B2407" s="42"/>
      <c r="C2407" s="42"/>
      <c r="D2407" s="42"/>
    </row>
    <row r="2408" spans="1:4">
      <c r="A2408" s="42"/>
      <c r="B2408" s="42"/>
      <c r="C2408" s="42"/>
      <c r="D2408" s="42"/>
    </row>
    <row r="2409" spans="1:4">
      <c r="A2409" s="42"/>
      <c r="B2409" s="42"/>
      <c r="C2409" s="42"/>
      <c r="D2409" s="42"/>
    </row>
    <row r="2410" spans="1:4">
      <c r="A2410" s="42"/>
      <c r="B2410" s="42"/>
      <c r="C2410" s="42"/>
      <c r="D2410" s="42"/>
    </row>
    <row r="2411" spans="1:4">
      <c r="A2411" s="42"/>
      <c r="B2411" s="42"/>
      <c r="C2411" s="42"/>
      <c r="D2411" s="42"/>
    </row>
    <row r="2412" spans="1:4">
      <c r="A2412" s="42"/>
      <c r="B2412" s="42"/>
      <c r="C2412" s="42"/>
      <c r="D2412" s="42"/>
    </row>
    <row r="2413" spans="1:4">
      <c r="A2413" s="42"/>
      <c r="B2413" s="42"/>
      <c r="C2413" s="42"/>
      <c r="D2413" s="42"/>
    </row>
    <row r="2414" spans="1:4">
      <c r="A2414" s="42"/>
      <c r="B2414" s="42"/>
      <c r="C2414" s="42"/>
      <c r="D2414" s="42"/>
    </row>
    <row r="2415" spans="1:4">
      <c r="A2415" s="42"/>
      <c r="B2415" s="42"/>
      <c r="C2415" s="42"/>
      <c r="D2415" s="42"/>
    </row>
    <row r="2416" spans="1:4">
      <c r="A2416" s="42"/>
      <c r="B2416" s="42"/>
      <c r="C2416" s="42"/>
      <c r="D2416" s="42"/>
    </row>
    <row r="2417" spans="1:4">
      <c r="A2417" s="42"/>
      <c r="B2417" s="42"/>
      <c r="C2417" s="42"/>
      <c r="D2417" s="42"/>
    </row>
    <row r="2418" spans="1:4">
      <c r="A2418" s="42"/>
      <c r="B2418" s="42"/>
      <c r="C2418" s="42"/>
      <c r="D2418" s="42"/>
    </row>
    <row r="2419" spans="1:4">
      <c r="A2419" s="42"/>
      <c r="B2419" s="42"/>
      <c r="C2419" s="42"/>
      <c r="D2419" s="42"/>
    </row>
    <row r="2420" spans="1:4">
      <c r="A2420" s="42"/>
      <c r="B2420" s="42"/>
      <c r="C2420" s="42"/>
      <c r="D2420" s="42"/>
    </row>
    <row r="2421" spans="1:4">
      <c r="A2421" s="42"/>
      <c r="B2421" s="42"/>
      <c r="C2421" s="42"/>
      <c r="D2421" s="42"/>
    </row>
    <row r="2422" spans="1:4">
      <c r="A2422" s="42"/>
      <c r="B2422" s="42"/>
      <c r="C2422" s="42"/>
      <c r="D2422" s="42"/>
    </row>
    <row r="2423" spans="1:4">
      <c r="A2423" s="42"/>
      <c r="B2423" s="42"/>
      <c r="C2423" s="42"/>
      <c r="D2423" s="42"/>
    </row>
    <row r="2424" spans="1:4">
      <c r="A2424" s="42"/>
      <c r="B2424" s="42"/>
      <c r="C2424" s="42"/>
      <c r="D2424" s="42"/>
    </row>
    <row r="2425" spans="1:4">
      <c r="A2425" s="42"/>
      <c r="B2425" s="42"/>
      <c r="C2425" s="42"/>
      <c r="D2425" s="42"/>
    </row>
    <row r="2426" spans="1:4">
      <c r="A2426" s="42"/>
      <c r="B2426" s="42"/>
      <c r="C2426" s="42"/>
      <c r="D2426" s="42"/>
    </row>
    <row r="2427" spans="1:4">
      <c r="A2427" s="42"/>
      <c r="B2427" s="42"/>
      <c r="C2427" s="42"/>
      <c r="D2427" s="42"/>
    </row>
    <row r="2428" spans="1:4">
      <c r="A2428" s="42"/>
      <c r="B2428" s="42"/>
      <c r="C2428" s="42"/>
      <c r="D2428" s="42"/>
    </row>
    <row r="2429" spans="1:4">
      <c r="A2429" s="42"/>
      <c r="B2429" s="42"/>
      <c r="C2429" s="42"/>
      <c r="D2429" s="42"/>
    </row>
    <row r="2430" spans="1:4">
      <c r="A2430" s="42"/>
      <c r="B2430" s="42"/>
      <c r="C2430" s="42"/>
      <c r="D2430" s="42"/>
    </row>
    <row r="2431" spans="1:4">
      <c r="A2431" s="42"/>
      <c r="B2431" s="42"/>
      <c r="C2431" s="42"/>
      <c r="D2431" s="42"/>
    </row>
    <row r="2432" spans="1:4">
      <c r="A2432" s="42"/>
      <c r="B2432" s="42"/>
      <c r="C2432" s="42"/>
      <c r="D2432" s="42"/>
    </row>
    <row r="2433" spans="1:4">
      <c r="A2433" s="42"/>
      <c r="B2433" s="42"/>
      <c r="C2433" s="42"/>
      <c r="D2433" s="42"/>
    </row>
    <row r="2434" spans="1:4">
      <c r="A2434" s="42"/>
      <c r="B2434" s="42"/>
      <c r="C2434" s="42"/>
      <c r="D2434" s="42"/>
    </row>
    <row r="2435" spans="1:4">
      <c r="A2435" s="42"/>
      <c r="B2435" s="42"/>
      <c r="C2435" s="42"/>
      <c r="D2435" s="42"/>
    </row>
    <row r="2436" spans="1:4">
      <c r="A2436" s="42"/>
      <c r="B2436" s="42"/>
      <c r="C2436" s="42"/>
      <c r="D2436" s="42"/>
    </row>
    <row r="2437" spans="1:4">
      <c r="A2437" s="42"/>
      <c r="B2437" s="42"/>
      <c r="C2437" s="42"/>
      <c r="D2437" s="42"/>
    </row>
    <row r="2438" spans="1:4">
      <c r="A2438" s="42"/>
      <c r="B2438" s="42"/>
      <c r="C2438" s="42"/>
      <c r="D2438" s="42"/>
    </row>
    <row r="2439" spans="1:4">
      <c r="A2439" s="42"/>
      <c r="B2439" s="42"/>
      <c r="C2439" s="42"/>
      <c r="D2439" s="42"/>
    </row>
    <row r="2440" spans="1:4">
      <c r="A2440" s="42"/>
      <c r="B2440" s="42"/>
      <c r="C2440" s="42"/>
      <c r="D2440" s="42"/>
    </row>
    <row r="2441" spans="1:4">
      <c r="A2441" s="42"/>
      <c r="B2441" s="42"/>
      <c r="C2441" s="42"/>
      <c r="D2441" s="42"/>
    </row>
    <row r="2442" spans="1:4">
      <c r="A2442" s="42"/>
      <c r="B2442" s="42"/>
      <c r="C2442" s="42"/>
      <c r="D2442" s="42"/>
    </row>
    <row r="2443" spans="1:4">
      <c r="A2443" s="42"/>
      <c r="B2443" s="42"/>
      <c r="C2443" s="42"/>
      <c r="D2443" s="42"/>
    </row>
    <row r="2444" spans="1:4">
      <c r="A2444" s="42"/>
      <c r="B2444" s="42"/>
      <c r="C2444" s="42"/>
      <c r="D2444" s="42"/>
    </row>
    <row r="2445" spans="1:4">
      <c r="A2445" s="42"/>
      <c r="B2445" s="42"/>
      <c r="C2445" s="42"/>
      <c r="D2445" s="42"/>
    </row>
    <row r="2446" spans="1:4">
      <c r="A2446" s="42"/>
      <c r="B2446" s="42"/>
      <c r="C2446" s="42"/>
      <c r="D2446" s="42"/>
    </row>
    <row r="2447" spans="1:4">
      <c r="A2447" s="42"/>
      <c r="B2447" s="42"/>
      <c r="C2447" s="42"/>
      <c r="D2447" s="42"/>
    </row>
    <row r="2448" spans="1:4">
      <c r="A2448" s="42"/>
      <c r="B2448" s="42"/>
      <c r="C2448" s="42"/>
      <c r="D2448" s="42"/>
    </row>
    <row r="2449" spans="1:4">
      <c r="A2449" s="42"/>
      <c r="B2449" s="42"/>
      <c r="C2449" s="42"/>
      <c r="D2449" s="42"/>
    </row>
    <row r="2450" spans="1:4">
      <c r="A2450" s="42"/>
      <c r="B2450" s="42"/>
      <c r="C2450" s="42"/>
      <c r="D2450" s="42"/>
    </row>
    <row r="2451" spans="1:4">
      <c r="A2451" s="42"/>
      <c r="B2451" s="42"/>
      <c r="C2451" s="42"/>
      <c r="D2451" s="42"/>
    </row>
    <row r="2452" spans="1:4">
      <c r="A2452" s="42"/>
      <c r="B2452" s="42"/>
      <c r="C2452" s="42"/>
      <c r="D2452" s="42"/>
    </row>
    <row r="2453" spans="1:4">
      <c r="A2453" s="42"/>
      <c r="B2453" s="42"/>
      <c r="C2453" s="42"/>
      <c r="D2453" s="42"/>
    </row>
    <row r="2454" spans="1:4">
      <c r="A2454" s="42"/>
      <c r="B2454" s="42"/>
      <c r="C2454" s="42"/>
      <c r="D2454" s="42"/>
    </row>
    <row r="2455" spans="1:4">
      <c r="A2455" s="42"/>
      <c r="B2455" s="42"/>
      <c r="C2455" s="42"/>
      <c r="D2455" s="42"/>
    </row>
    <row r="2456" spans="1:4">
      <c r="A2456" s="42"/>
      <c r="B2456" s="42"/>
      <c r="C2456" s="42"/>
      <c r="D2456" s="42"/>
    </row>
    <row r="2457" spans="1:4">
      <c r="A2457" s="42"/>
      <c r="B2457" s="42"/>
      <c r="C2457" s="42"/>
      <c r="D2457" s="42"/>
    </row>
    <row r="2458" spans="1:4">
      <c r="A2458" s="42"/>
      <c r="B2458" s="42"/>
      <c r="C2458" s="42"/>
      <c r="D2458" s="42"/>
    </row>
    <row r="2459" spans="1:4">
      <c r="A2459" s="42"/>
      <c r="B2459" s="42"/>
      <c r="C2459" s="42"/>
      <c r="D2459" s="42"/>
    </row>
    <row r="2460" spans="1:4">
      <c r="A2460" s="42"/>
      <c r="B2460" s="42"/>
      <c r="C2460" s="42"/>
      <c r="D2460" s="42"/>
    </row>
    <row r="2461" spans="1:4">
      <c r="A2461" s="42"/>
      <c r="B2461" s="42"/>
      <c r="C2461" s="42"/>
      <c r="D2461" s="42"/>
    </row>
    <row r="2462" spans="1:4">
      <c r="A2462" s="42"/>
      <c r="B2462" s="42"/>
      <c r="C2462" s="42"/>
      <c r="D2462" s="42"/>
    </row>
    <row r="2463" spans="1:4">
      <c r="A2463" s="42"/>
      <c r="B2463" s="42"/>
      <c r="C2463" s="42"/>
      <c r="D2463" s="42"/>
    </row>
    <row r="2464" spans="1:4">
      <c r="A2464" s="42"/>
      <c r="B2464" s="42"/>
      <c r="C2464" s="42"/>
      <c r="D2464" s="42"/>
    </row>
    <row r="2465" spans="1:4">
      <c r="A2465" s="42"/>
      <c r="B2465" s="42"/>
      <c r="C2465" s="42"/>
      <c r="D2465" s="42"/>
    </row>
    <row r="2466" spans="1:4">
      <c r="A2466" s="42"/>
      <c r="B2466" s="42"/>
      <c r="C2466" s="42"/>
      <c r="D2466" s="42"/>
    </row>
    <row r="2467" spans="1:4">
      <c r="A2467" s="42"/>
      <c r="B2467" s="42"/>
      <c r="C2467" s="42"/>
      <c r="D2467" s="42"/>
    </row>
    <row r="2468" spans="1:4">
      <c r="A2468" s="42"/>
      <c r="B2468" s="42"/>
      <c r="C2468" s="42"/>
      <c r="D2468" s="42"/>
    </row>
  </sheetData>
  <pageMargins left="0.25" right="0" top="1" bottom="0" header="0.5" footer="0.5"/>
  <pageSetup paperSize="5" scale="82" fitToHeight="0" orientation="landscape" r:id="rId2"/>
  <headerFooter alignWithMargins="0">
    <oddHeader>&amp;C&amp;"Arial,Bold"&amp;9NEVADA DEPARTMENT OF TAXATION
CONSOLIDATED TAX DISTRIBUTION
FISCAL YEAR 2024-25</oddHeader>
  </headerFooter>
  <rowBreaks count="6" manualBreakCount="6">
    <brk id="35" max="10" man="1"/>
    <brk id="73" max="10" man="1"/>
    <brk id="125" max="10" man="1"/>
    <brk id="173" max="16383" man="1"/>
    <brk id="214" max="16383" man="1"/>
    <brk id="257" max="16383" man="1"/>
  </rowBreaks>
  <drawing r:id="rId3"/>
  <extLst>
    <ext xmlns:x14="http://schemas.microsoft.com/office/spreadsheetml/2009/9/main" uri="{A8765BA9-456A-4dab-B4F3-ACF838C121DE}">
      <x14:slicerList>
        <x14:slicer r:id="rId4"/>
      </x14:slicerList>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CD2F9-C531-42DD-ADD9-F266DF33FDC6}">
  <dimension ref="A1:K1789"/>
  <sheetViews>
    <sheetView topLeftCell="A250" zoomScale="85" zoomScaleNormal="85" workbookViewId="0">
      <selection activeCell="G283" sqref="G283"/>
    </sheetView>
  </sheetViews>
  <sheetFormatPr defaultRowHeight="14.25"/>
  <cols>
    <col min="1" max="1" width="17.85546875" style="42" bestFit="1" customWidth="1"/>
    <col min="2" max="2" width="24.5703125" style="103" bestFit="1" customWidth="1"/>
    <col min="3" max="3" width="15.5703125" style="42" bestFit="1" customWidth="1"/>
    <col min="4" max="4" width="26.28515625" style="42" bestFit="1" customWidth="1"/>
    <col min="5" max="5" width="52.85546875" style="42" bestFit="1" customWidth="1"/>
    <col min="6" max="7" width="24.85546875" style="42" bestFit="1" customWidth="1"/>
    <col min="8" max="8" width="12.5703125" style="42" bestFit="1" customWidth="1"/>
    <col min="9" max="9" width="15.5703125" style="42" bestFit="1" customWidth="1"/>
    <col min="10" max="16384" width="9.140625" style="42"/>
  </cols>
  <sheetData>
    <row r="1" spans="1:11">
      <c r="A1" s="39" t="s">
        <v>79</v>
      </c>
      <c r="B1" s="102" t="s">
        <v>80</v>
      </c>
      <c r="C1" s="40" t="s">
        <v>78</v>
      </c>
      <c r="D1" s="40" t="s">
        <v>81</v>
      </c>
      <c r="E1" s="40" t="s">
        <v>82</v>
      </c>
      <c r="F1" s="40" t="s">
        <v>83</v>
      </c>
      <c r="G1" s="41" t="s">
        <v>84</v>
      </c>
      <c r="H1" s="40" t="s">
        <v>77</v>
      </c>
      <c r="I1" s="40" t="s">
        <v>137</v>
      </c>
    </row>
    <row r="2" spans="1:11">
      <c r="A2" s="43">
        <v>46568</v>
      </c>
      <c r="B2" s="44">
        <v>46234</v>
      </c>
      <c r="C2" s="45" t="s">
        <v>156</v>
      </c>
      <c r="D2" s="45" t="s">
        <v>157</v>
      </c>
      <c r="E2" s="45" t="s">
        <v>156</v>
      </c>
      <c r="F2" s="46">
        <v>3908336.65</v>
      </c>
      <c r="G2" s="47">
        <v>3908336.65</v>
      </c>
      <c r="H2" s="48" t="b">
        <f>Table1[[#This Row],[Calculated Total]]=Table1[[#This Row],[Adjusted Total]]</f>
        <v>1</v>
      </c>
      <c r="I2" s="49">
        <f>Table1[[#This Row],[Adjusted Total]]-Table1[[#This Row],[Calculated Total]]</f>
        <v>0</v>
      </c>
    </row>
    <row r="3" spans="1:11">
      <c r="A3" s="43">
        <v>46568</v>
      </c>
      <c r="B3" s="44">
        <v>46234</v>
      </c>
      <c r="C3" s="45" t="s">
        <v>156</v>
      </c>
      <c r="D3" s="45" t="s">
        <v>158</v>
      </c>
      <c r="E3" s="45" t="s">
        <v>85</v>
      </c>
      <c r="F3" s="46">
        <v>5008.21</v>
      </c>
      <c r="G3" s="47">
        <v>5008.21</v>
      </c>
      <c r="H3" s="45" t="b">
        <f>Table1[[#This Row],[Calculated Total]]=Table1[[#This Row],[Adjusted Total]]</f>
        <v>1</v>
      </c>
      <c r="I3" s="49">
        <f>Table1[[#This Row],[Adjusted Total]]-Table1[[#This Row],[Calculated Total]]</f>
        <v>0</v>
      </c>
    </row>
    <row r="4" spans="1:11">
      <c r="A4" s="43">
        <v>46568</v>
      </c>
      <c r="B4" s="44">
        <v>46234</v>
      </c>
      <c r="C4" s="45" t="s">
        <v>159</v>
      </c>
      <c r="D4" s="45" t="s">
        <v>157</v>
      </c>
      <c r="E4" s="45" t="s">
        <v>160</v>
      </c>
      <c r="F4" s="46">
        <v>860839.7</v>
      </c>
      <c r="G4" s="47">
        <v>860839.7</v>
      </c>
      <c r="H4" s="45" t="b">
        <f>Table1[[#This Row],[Calculated Total]]=Table1[[#This Row],[Adjusted Total]]</f>
        <v>1</v>
      </c>
      <c r="I4" s="49">
        <f>Table1[[#This Row],[Adjusted Total]]-Table1[[#This Row],[Calculated Total]]</f>
        <v>0</v>
      </c>
      <c r="K4" s="91"/>
    </row>
    <row r="5" spans="1:11">
      <c r="A5" s="43">
        <v>46568</v>
      </c>
      <c r="B5" s="44">
        <v>46234</v>
      </c>
      <c r="C5" s="45" t="s">
        <v>159</v>
      </c>
      <c r="D5" s="45" t="s">
        <v>157</v>
      </c>
      <c r="E5" s="45" t="s">
        <v>161</v>
      </c>
      <c r="F5" s="46">
        <v>247972.01</v>
      </c>
      <c r="G5" s="47">
        <v>247972.01</v>
      </c>
      <c r="H5" s="45" t="b">
        <f>Table1[[#This Row],[Calculated Total]]=Table1[[#This Row],[Adjusted Total]]</f>
        <v>1</v>
      </c>
      <c r="I5" s="49">
        <f>Table1[[#This Row],[Adjusted Total]]-Table1[[#This Row],[Calculated Total]]</f>
        <v>0</v>
      </c>
    </row>
    <row r="6" spans="1:11">
      <c r="A6" s="43">
        <v>46568</v>
      </c>
      <c r="B6" s="44">
        <v>46234</v>
      </c>
      <c r="C6" s="45" t="s">
        <v>159</v>
      </c>
      <c r="D6" s="45" t="s">
        <v>158</v>
      </c>
      <c r="E6" s="45" t="s">
        <v>85</v>
      </c>
      <c r="F6" s="46">
        <v>1294.05</v>
      </c>
      <c r="G6" s="47">
        <v>1294.05</v>
      </c>
      <c r="H6" s="45" t="b">
        <f>Table1[[#This Row],[Calculated Total]]=Table1[[#This Row],[Adjusted Total]]</f>
        <v>1</v>
      </c>
      <c r="I6" s="49">
        <f>Table1[[#This Row],[Adjusted Total]]-Table1[[#This Row],[Calculated Total]]</f>
        <v>0</v>
      </c>
    </row>
    <row r="7" spans="1:11">
      <c r="A7" s="43">
        <v>46568</v>
      </c>
      <c r="B7" s="44">
        <v>46234</v>
      </c>
      <c r="C7" s="45" t="s">
        <v>159</v>
      </c>
      <c r="D7" s="45" t="s">
        <v>158</v>
      </c>
      <c r="E7" s="45" t="s">
        <v>162</v>
      </c>
      <c r="F7" s="46">
        <v>43036.84</v>
      </c>
      <c r="G7" s="47">
        <v>43036.84</v>
      </c>
      <c r="H7" s="45" t="b">
        <f>Table1[[#This Row],[Calculated Total]]=Table1[[#This Row],[Adjusted Total]]</f>
        <v>1</v>
      </c>
      <c r="I7" s="49">
        <f>Table1[[#This Row],[Adjusted Total]]-Table1[[#This Row],[Calculated Total]]</f>
        <v>0</v>
      </c>
    </row>
    <row r="8" spans="1:11">
      <c r="A8" s="43">
        <v>46568</v>
      </c>
      <c r="B8" s="44">
        <v>46234</v>
      </c>
      <c r="C8" s="45" t="s">
        <v>163</v>
      </c>
      <c r="D8" s="45" t="s">
        <v>164</v>
      </c>
      <c r="E8" s="45" t="s">
        <v>86</v>
      </c>
      <c r="F8" s="46">
        <v>862.17</v>
      </c>
      <c r="G8" s="47">
        <v>862.17</v>
      </c>
      <c r="H8" s="45" t="b">
        <f>Table1[[#This Row],[Calculated Total]]=Table1[[#This Row],[Adjusted Total]]</f>
        <v>1</v>
      </c>
      <c r="I8" s="49">
        <f>Table1[[#This Row],[Adjusted Total]]-Table1[[#This Row],[Calculated Total]]</f>
        <v>0</v>
      </c>
    </row>
    <row r="9" spans="1:11">
      <c r="A9" s="43">
        <v>46568</v>
      </c>
      <c r="B9" s="44">
        <v>46234</v>
      </c>
      <c r="C9" s="45" t="s">
        <v>163</v>
      </c>
      <c r="D9" s="45" t="s">
        <v>157</v>
      </c>
      <c r="E9" s="45" t="s">
        <v>87</v>
      </c>
      <c r="F9" s="46">
        <v>1236494.3700000001</v>
      </c>
      <c r="G9" s="47">
        <v>1236494.3700000001</v>
      </c>
      <c r="H9" s="45" t="b">
        <f>Table1[[#This Row],[Calculated Total]]=Table1[[#This Row],[Adjusted Total]]</f>
        <v>1</v>
      </c>
      <c r="I9" s="49">
        <f>Table1[[#This Row],[Adjusted Total]]-Table1[[#This Row],[Calculated Total]]</f>
        <v>0</v>
      </c>
    </row>
    <row r="10" spans="1:11">
      <c r="A10" s="43">
        <v>46568</v>
      </c>
      <c r="B10" s="44">
        <v>46234</v>
      </c>
      <c r="C10" s="45" t="s">
        <v>163</v>
      </c>
      <c r="D10" s="45" t="s">
        <v>157</v>
      </c>
      <c r="E10" s="45" t="s">
        <v>88</v>
      </c>
      <c r="F10" s="46">
        <v>57794.11</v>
      </c>
      <c r="G10" s="47">
        <v>57794.11</v>
      </c>
      <c r="H10" s="45" t="b">
        <f>Table1[[#This Row],[Calculated Total]]=Table1[[#This Row],[Adjusted Total]]</f>
        <v>1</v>
      </c>
      <c r="I10" s="49">
        <f>Table1[[#This Row],[Adjusted Total]]-Table1[[#This Row],[Calculated Total]]</f>
        <v>0</v>
      </c>
    </row>
    <row r="11" spans="1:11">
      <c r="A11" s="43">
        <v>46568</v>
      </c>
      <c r="B11" s="44">
        <v>46234</v>
      </c>
      <c r="C11" s="45" t="s">
        <v>163</v>
      </c>
      <c r="D11" s="45" t="s">
        <v>157</v>
      </c>
      <c r="E11" s="45" t="s">
        <v>89</v>
      </c>
      <c r="F11" s="46">
        <v>48254503.359999999</v>
      </c>
      <c r="G11" s="47">
        <v>48254503.359999999</v>
      </c>
      <c r="H11" s="45" t="b">
        <f>Table1[[#This Row],[Calculated Total]]=Table1[[#This Row],[Adjusted Total]]</f>
        <v>1</v>
      </c>
      <c r="I11" s="49">
        <f>Table1[[#This Row],[Adjusted Total]]-Table1[[#This Row],[Calculated Total]]</f>
        <v>0</v>
      </c>
    </row>
    <row r="12" spans="1:11">
      <c r="A12" s="43">
        <v>46568</v>
      </c>
      <c r="B12" s="44">
        <v>46234</v>
      </c>
      <c r="C12" s="45" t="s">
        <v>163</v>
      </c>
      <c r="D12" s="45" t="s">
        <v>157</v>
      </c>
      <c r="E12" s="45" t="s">
        <v>90</v>
      </c>
      <c r="F12" s="46">
        <v>765783.9</v>
      </c>
      <c r="G12" s="47">
        <v>765783.9</v>
      </c>
      <c r="H12" s="45" t="b">
        <f>Table1[[#This Row],[Calculated Total]]=Table1[[#This Row],[Adjusted Total]]</f>
        <v>1</v>
      </c>
      <c r="I12" s="49">
        <f>Table1[[#This Row],[Adjusted Total]]-Table1[[#This Row],[Calculated Total]]</f>
        <v>0</v>
      </c>
    </row>
    <row r="13" spans="1:11">
      <c r="A13" s="43">
        <v>46568</v>
      </c>
      <c r="B13" s="44">
        <v>46234</v>
      </c>
      <c r="C13" s="45" t="s">
        <v>163</v>
      </c>
      <c r="D13" s="45" t="s">
        <v>157</v>
      </c>
      <c r="E13" s="45" t="s">
        <v>91</v>
      </c>
      <c r="F13" s="46">
        <v>14150964.4</v>
      </c>
      <c r="G13" s="47">
        <v>14150964.4</v>
      </c>
      <c r="H13" s="45" t="b">
        <f>Table1[[#This Row],[Calculated Total]]=Table1[[#This Row],[Adjusted Total]]</f>
        <v>1</v>
      </c>
      <c r="I13" s="49">
        <f>Table1[[#This Row],[Adjusted Total]]-Table1[[#This Row],[Calculated Total]]</f>
        <v>0</v>
      </c>
    </row>
    <row r="14" spans="1:11">
      <c r="A14" s="43">
        <v>46568</v>
      </c>
      <c r="B14" s="44">
        <v>46234</v>
      </c>
      <c r="C14" s="45" t="s">
        <v>163</v>
      </c>
      <c r="D14" s="45" t="s">
        <v>157</v>
      </c>
      <c r="E14" s="45" t="s">
        <v>92</v>
      </c>
      <c r="F14" s="46">
        <v>36386305.789999999</v>
      </c>
      <c r="G14" s="47">
        <v>36386305.789999999</v>
      </c>
      <c r="H14" s="45" t="b">
        <f>Table1[[#This Row],[Calculated Total]]=Table1[[#This Row],[Adjusted Total]]</f>
        <v>1</v>
      </c>
      <c r="I14" s="49">
        <f>Table1[[#This Row],[Adjusted Total]]-Table1[[#This Row],[Calculated Total]]</f>
        <v>0</v>
      </c>
    </row>
    <row r="15" spans="1:11">
      <c r="A15" s="43">
        <v>46568</v>
      </c>
      <c r="B15" s="44">
        <v>46234</v>
      </c>
      <c r="C15" s="45" t="s">
        <v>163</v>
      </c>
      <c r="D15" s="45" t="s">
        <v>157</v>
      </c>
      <c r="E15" s="45" t="s">
        <v>93</v>
      </c>
      <c r="F15" s="46">
        <v>949250.21</v>
      </c>
      <c r="G15" s="47">
        <v>949250.21</v>
      </c>
      <c r="H15" s="45" t="b">
        <f>Table1[[#This Row],[Calculated Total]]=Table1[[#This Row],[Adjusted Total]]</f>
        <v>1</v>
      </c>
      <c r="I15" s="49">
        <f>Table1[[#This Row],[Adjusted Total]]-Table1[[#This Row],[Calculated Total]]</f>
        <v>0</v>
      </c>
    </row>
    <row r="16" spans="1:11">
      <c r="A16" s="43">
        <v>46568</v>
      </c>
      <c r="B16" s="44">
        <v>46234</v>
      </c>
      <c r="C16" s="45" t="s">
        <v>163</v>
      </c>
      <c r="D16" s="45" t="s">
        <v>157</v>
      </c>
      <c r="E16" s="45" t="s">
        <v>94</v>
      </c>
      <c r="F16" s="46">
        <v>1199421.94</v>
      </c>
      <c r="G16" s="47">
        <v>1199421.94</v>
      </c>
      <c r="H16" s="45" t="b">
        <f>Table1[[#This Row],[Calculated Total]]=Table1[[#This Row],[Adjusted Total]]</f>
        <v>1</v>
      </c>
      <c r="I16" s="49">
        <f>Table1[[#This Row],[Adjusted Total]]-Table1[[#This Row],[Calculated Total]]</f>
        <v>0</v>
      </c>
    </row>
    <row r="17" spans="1:9">
      <c r="A17" s="43">
        <v>46568</v>
      </c>
      <c r="B17" s="44">
        <v>46234</v>
      </c>
      <c r="C17" s="45" t="s">
        <v>163</v>
      </c>
      <c r="D17" s="45" t="s">
        <v>157</v>
      </c>
      <c r="E17" s="45" t="s">
        <v>95</v>
      </c>
      <c r="F17" s="46">
        <v>89773.1</v>
      </c>
      <c r="G17" s="47">
        <v>89773.1</v>
      </c>
      <c r="H17" s="45" t="b">
        <f>Table1[[#This Row],[Calculated Total]]=Table1[[#This Row],[Adjusted Total]]</f>
        <v>1</v>
      </c>
      <c r="I17" s="49">
        <f>Table1[[#This Row],[Adjusted Total]]-Table1[[#This Row],[Calculated Total]]</f>
        <v>0</v>
      </c>
    </row>
    <row r="18" spans="1:9">
      <c r="A18" s="43">
        <v>46568</v>
      </c>
      <c r="B18" s="44">
        <v>46234</v>
      </c>
      <c r="C18" s="45" t="s">
        <v>163</v>
      </c>
      <c r="D18" s="45" t="s">
        <v>157</v>
      </c>
      <c r="E18" s="45" t="s">
        <v>96</v>
      </c>
      <c r="F18" s="46">
        <v>7619205.1500000004</v>
      </c>
      <c r="G18" s="47">
        <v>7369205.1500000004</v>
      </c>
      <c r="H18" s="45" t="b">
        <f>Table1[[#This Row],[Calculated Total]]=Table1[[#This Row],[Adjusted Total]]</f>
        <v>0</v>
      </c>
      <c r="I18" s="49">
        <f>Table1[[#This Row],[Adjusted Total]]-Table1[[#This Row],[Calculated Total]]</f>
        <v>-250000</v>
      </c>
    </row>
    <row r="19" spans="1:9">
      <c r="A19" s="43">
        <v>46568</v>
      </c>
      <c r="B19" s="44">
        <v>46234</v>
      </c>
      <c r="C19" s="45" t="s">
        <v>163</v>
      </c>
      <c r="D19" s="45" t="s">
        <v>157</v>
      </c>
      <c r="E19" s="45" t="s">
        <v>97</v>
      </c>
      <c r="F19" s="46">
        <v>8409849.0899999999</v>
      </c>
      <c r="G19" s="47">
        <v>8409849.0899999999</v>
      </c>
      <c r="H19" s="45" t="b">
        <f>Table1[[#This Row],[Calculated Total]]=Table1[[#This Row],[Adjusted Total]]</f>
        <v>1</v>
      </c>
      <c r="I19" s="49">
        <f>Table1[[#This Row],[Adjusted Total]]-Table1[[#This Row],[Calculated Total]]</f>
        <v>0</v>
      </c>
    </row>
    <row r="20" spans="1:9">
      <c r="A20" s="43">
        <v>46568</v>
      </c>
      <c r="B20" s="44">
        <v>46234</v>
      </c>
      <c r="C20" s="45" t="s">
        <v>163</v>
      </c>
      <c r="D20" s="45" t="s">
        <v>157</v>
      </c>
      <c r="E20" s="45" t="s">
        <v>98</v>
      </c>
      <c r="F20" s="46">
        <v>42941.54</v>
      </c>
      <c r="G20" s="47">
        <v>42941.54</v>
      </c>
      <c r="H20" s="45" t="b">
        <f>Table1[[#This Row],[Calculated Total]]=Table1[[#This Row],[Adjusted Total]]</f>
        <v>1</v>
      </c>
      <c r="I20" s="49">
        <f>Table1[[#This Row],[Adjusted Total]]-Table1[[#This Row],[Calculated Total]]</f>
        <v>0</v>
      </c>
    </row>
    <row r="21" spans="1:9">
      <c r="A21" s="43">
        <v>46568</v>
      </c>
      <c r="B21" s="44">
        <v>46234</v>
      </c>
      <c r="C21" s="45" t="s">
        <v>163</v>
      </c>
      <c r="D21" s="45" t="s">
        <v>157</v>
      </c>
      <c r="E21" s="45" t="s">
        <v>99</v>
      </c>
      <c r="F21" s="46">
        <v>3231505.81</v>
      </c>
      <c r="G21" s="47">
        <v>3231505.81</v>
      </c>
      <c r="H21" s="45" t="b">
        <f>Table1[[#This Row],[Calculated Total]]=Table1[[#This Row],[Adjusted Total]]</f>
        <v>1</v>
      </c>
      <c r="I21" s="49">
        <f>Table1[[#This Row],[Adjusted Total]]-Table1[[#This Row],[Calculated Total]]</f>
        <v>0</v>
      </c>
    </row>
    <row r="22" spans="1:9">
      <c r="A22" s="43">
        <v>46568</v>
      </c>
      <c r="B22" s="44">
        <v>46234</v>
      </c>
      <c r="C22" s="45" t="s">
        <v>163</v>
      </c>
      <c r="D22" s="45" t="s">
        <v>157</v>
      </c>
      <c r="E22" s="45" t="s">
        <v>100</v>
      </c>
      <c r="F22" s="46">
        <v>24850.97</v>
      </c>
      <c r="G22" s="47">
        <v>24850.97</v>
      </c>
      <c r="H22" s="45" t="b">
        <f>Table1[[#This Row],[Calculated Total]]=Table1[[#This Row],[Adjusted Total]]</f>
        <v>1</v>
      </c>
      <c r="I22" s="49">
        <f>Table1[[#This Row],[Adjusted Total]]-Table1[[#This Row],[Calculated Total]]</f>
        <v>0</v>
      </c>
    </row>
    <row r="23" spans="1:9">
      <c r="A23" s="43">
        <v>46568</v>
      </c>
      <c r="B23" s="44">
        <v>46234</v>
      </c>
      <c r="C23" s="45" t="s">
        <v>163</v>
      </c>
      <c r="D23" s="45" t="s">
        <v>157</v>
      </c>
      <c r="E23" s="45" t="s">
        <v>101</v>
      </c>
      <c r="F23" s="46">
        <v>1456359.04</v>
      </c>
      <c r="G23" s="47">
        <v>1456359.04</v>
      </c>
      <c r="H23" s="45" t="b">
        <f>Table1[[#This Row],[Calculated Total]]=Table1[[#This Row],[Adjusted Total]]</f>
        <v>1</v>
      </c>
      <c r="I23" s="49">
        <f>Table1[[#This Row],[Adjusted Total]]-Table1[[#This Row],[Calculated Total]]</f>
        <v>0</v>
      </c>
    </row>
    <row r="24" spans="1:9">
      <c r="A24" s="43">
        <v>46568</v>
      </c>
      <c r="B24" s="44">
        <v>46234</v>
      </c>
      <c r="C24" s="45" t="s">
        <v>163</v>
      </c>
      <c r="D24" s="45" t="s">
        <v>157</v>
      </c>
      <c r="E24" s="45" t="s">
        <v>102</v>
      </c>
      <c r="F24" s="46">
        <v>129516.96</v>
      </c>
      <c r="G24" s="47">
        <v>129516.96</v>
      </c>
      <c r="H24" s="45" t="b">
        <f>Table1[[#This Row],[Calculated Total]]=Table1[[#This Row],[Adjusted Total]]</f>
        <v>1</v>
      </c>
      <c r="I24" s="49">
        <f>Table1[[#This Row],[Adjusted Total]]-Table1[[#This Row],[Calculated Total]]</f>
        <v>0</v>
      </c>
    </row>
    <row r="25" spans="1:9">
      <c r="A25" s="43">
        <v>46568</v>
      </c>
      <c r="B25" s="44">
        <v>46234</v>
      </c>
      <c r="C25" s="45" t="s">
        <v>163</v>
      </c>
      <c r="D25" s="45" t="s">
        <v>157</v>
      </c>
      <c r="E25" s="45" t="s">
        <v>103</v>
      </c>
      <c r="F25" s="46">
        <v>1886971.35</v>
      </c>
      <c r="G25" s="47">
        <v>1886971.35</v>
      </c>
      <c r="H25" s="45" t="b">
        <f>Table1[[#This Row],[Calculated Total]]=Table1[[#This Row],[Adjusted Total]]</f>
        <v>1</v>
      </c>
      <c r="I25" s="49">
        <f>Table1[[#This Row],[Adjusted Total]]-Table1[[#This Row],[Calculated Total]]</f>
        <v>0</v>
      </c>
    </row>
    <row r="26" spans="1:9">
      <c r="A26" s="43">
        <v>46568</v>
      </c>
      <c r="B26" s="44">
        <v>46234</v>
      </c>
      <c r="C26" s="45" t="s">
        <v>163</v>
      </c>
      <c r="D26" s="45" t="s">
        <v>158</v>
      </c>
      <c r="E26" s="45" t="s">
        <v>104</v>
      </c>
      <c r="F26" s="46">
        <v>74871.87</v>
      </c>
      <c r="G26" s="47">
        <v>74871.87</v>
      </c>
      <c r="H26" s="45" t="b">
        <f>Table1[[#This Row],[Calculated Total]]=Table1[[#This Row],[Adjusted Total]]</f>
        <v>1</v>
      </c>
      <c r="I26" s="49">
        <f>Table1[[#This Row],[Adjusted Total]]-Table1[[#This Row],[Calculated Total]]</f>
        <v>0</v>
      </c>
    </row>
    <row r="27" spans="1:9">
      <c r="A27" s="43">
        <v>46568</v>
      </c>
      <c r="B27" s="44">
        <v>46234</v>
      </c>
      <c r="C27" s="45" t="s">
        <v>163</v>
      </c>
      <c r="D27" s="45" t="s">
        <v>158</v>
      </c>
      <c r="E27" s="45" t="s">
        <v>105</v>
      </c>
      <c r="F27" s="46">
        <v>6230487.5099999998</v>
      </c>
      <c r="G27" s="47">
        <v>6230487.5099999998</v>
      </c>
      <c r="H27" s="45" t="b">
        <f>Table1[[#This Row],[Calculated Total]]=Table1[[#This Row],[Adjusted Total]]</f>
        <v>1</v>
      </c>
      <c r="I27" s="49">
        <f>Table1[[#This Row],[Adjusted Total]]-Table1[[#This Row],[Calculated Total]]</f>
        <v>0</v>
      </c>
    </row>
    <row r="28" spans="1:9">
      <c r="A28" s="43">
        <v>46568</v>
      </c>
      <c r="B28" s="44">
        <v>46234</v>
      </c>
      <c r="C28" s="45" t="s">
        <v>163</v>
      </c>
      <c r="D28" s="45" t="s">
        <v>158</v>
      </c>
      <c r="E28" s="45" t="s">
        <v>106</v>
      </c>
      <c r="F28" s="46">
        <v>290030.21999999997</v>
      </c>
      <c r="G28" s="47">
        <v>290030.21999999997</v>
      </c>
      <c r="H28" s="45" t="b">
        <f>Table1[[#This Row],[Calculated Total]]=Table1[[#This Row],[Adjusted Total]]</f>
        <v>1</v>
      </c>
      <c r="I28" s="49">
        <f>Table1[[#This Row],[Adjusted Total]]-Table1[[#This Row],[Calculated Total]]</f>
        <v>0</v>
      </c>
    </row>
    <row r="29" spans="1:9">
      <c r="A29" s="43">
        <v>46568</v>
      </c>
      <c r="B29" s="44">
        <v>46234</v>
      </c>
      <c r="C29" s="45" t="s">
        <v>163</v>
      </c>
      <c r="D29" s="45" t="s">
        <v>158</v>
      </c>
      <c r="E29" s="45" t="s">
        <v>107</v>
      </c>
      <c r="F29" s="46">
        <v>2562404.08</v>
      </c>
      <c r="G29" s="47">
        <v>2562404.08</v>
      </c>
      <c r="H29" s="45" t="b">
        <f>Table1[[#This Row],[Calculated Total]]=Table1[[#This Row],[Adjusted Total]]</f>
        <v>1</v>
      </c>
      <c r="I29" s="49">
        <f>Table1[[#This Row],[Adjusted Total]]-Table1[[#This Row],[Calculated Total]]</f>
        <v>0</v>
      </c>
    </row>
    <row r="30" spans="1:9">
      <c r="A30" s="43">
        <v>46568</v>
      </c>
      <c r="B30" s="44">
        <v>46234</v>
      </c>
      <c r="C30" s="45" t="s">
        <v>163</v>
      </c>
      <c r="D30" s="45" t="s">
        <v>158</v>
      </c>
      <c r="E30" s="45" t="s">
        <v>108</v>
      </c>
      <c r="F30" s="46">
        <v>94357.73</v>
      </c>
      <c r="G30" s="47">
        <v>94357.73</v>
      </c>
      <c r="H30" s="45" t="b">
        <f>Table1[[#This Row],[Calculated Total]]=Table1[[#This Row],[Adjusted Total]]</f>
        <v>1</v>
      </c>
      <c r="I30" s="49">
        <f>Table1[[#This Row],[Adjusted Total]]-Table1[[#This Row],[Calculated Total]]</f>
        <v>0</v>
      </c>
    </row>
    <row r="31" spans="1:9">
      <c r="A31" s="43">
        <v>46568</v>
      </c>
      <c r="B31" s="44">
        <v>46234</v>
      </c>
      <c r="C31" s="45" t="s">
        <v>163</v>
      </c>
      <c r="D31" s="45" t="s">
        <v>158</v>
      </c>
      <c r="E31" s="45" t="s">
        <v>109</v>
      </c>
      <c r="F31" s="46">
        <v>18278.349999999999</v>
      </c>
      <c r="G31" s="47">
        <v>18278.349999999999</v>
      </c>
      <c r="H31" s="45" t="b">
        <f>Table1[[#This Row],[Calculated Total]]=Table1[[#This Row],[Adjusted Total]]</f>
        <v>1</v>
      </c>
      <c r="I31" s="49">
        <f>Table1[[#This Row],[Adjusted Total]]-Table1[[#This Row],[Calculated Total]]</f>
        <v>0</v>
      </c>
    </row>
    <row r="32" spans="1:9">
      <c r="A32" s="43">
        <v>46568</v>
      </c>
      <c r="B32" s="44">
        <v>46234</v>
      </c>
      <c r="C32" s="45" t="s">
        <v>165</v>
      </c>
      <c r="D32" s="45" t="s">
        <v>164</v>
      </c>
      <c r="E32" s="45" t="s">
        <v>166</v>
      </c>
      <c r="F32" s="46">
        <v>11498.7</v>
      </c>
      <c r="G32" s="47">
        <v>11498.7</v>
      </c>
      <c r="H32" s="45" t="b">
        <f>Table1[[#This Row],[Calculated Total]]=Table1[[#This Row],[Adjusted Total]]</f>
        <v>1</v>
      </c>
      <c r="I32" s="49">
        <f>Table1[[#This Row],[Adjusted Total]]-Table1[[#This Row],[Calculated Total]]</f>
        <v>0</v>
      </c>
    </row>
    <row r="33" spans="1:9">
      <c r="A33" s="43">
        <v>46568</v>
      </c>
      <c r="B33" s="44">
        <v>46234</v>
      </c>
      <c r="C33" s="45" t="s">
        <v>165</v>
      </c>
      <c r="D33" s="45" t="s">
        <v>164</v>
      </c>
      <c r="E33" s="45" t="s">
        <v>167</v>
      </c>
      <c r="F33" s="46">
        <v>609.25</v>
      </c>
      <c r="G33" s="47">
        <v>609.25</v>
      </c>
      <c r="H33" s="45" t="b">
        <f>Table1[[#This Row],[Calculated Total]]=Table1[[#This Row],[Adjusted Total]]</f>
        <v>1</v>
      </c>
      <c r="I33" s="49">
        <f>Table1[[#This Row],[Adjusted Total]]-Table1[[#This Row],[Calculated Total]]</f>
        <v>0</v>
      </c>
    </row>
    <row r="34" spans="1:9">
      <c r="A34" s="43">
        <v>46568</v>
      </c>
      <c r="B34" s="44">
        <v>46234</v>
      </c>
      <c r="C34" s="45" t="s">
        <v>165</v>
      </c>
      <c r="D34" s="45" t="s">
        <v>164</v>
      </c>
      <c r="E34" s="45" t="s">
        <v>168</v>
      </c>
      <c r="F34" s="46">
        <v>11221.62</v>
      </c>
      <c r="G34" s="47">
        <v>11221.62</v>
      </c>
      <c r="H34" s="45" t="b">
        <f>Table1[[#This Row],[Calculated Total]]=Table1[[#This Row],[Adjusted Total]]</f>
        <v>1</v>
      </c>
      <c r="I34" s="49">
        <f>Table1[[#This Row],[Adjusted Total]]-Table1[[#This Row],[Calculated Total]]</f>
        <v>0</v>
      </c>
    </row>
    <row r="35" spans="1:9">
      <c r="A35" s="43">
        <v>46568</v>
      </c>
      <c r="B35" s="44">
        <v>46234</v>
      </c>
      <c r="C35" s="45" t="s">
        <v>165</v>
      </c>
      <c r="D35" s="45" t="s">
        <v>164</v>
      </c>
      <c r="E35" s="45" t="s">
        <v>169</v>
      </c>
      <c r="F35" s="46">
        <v>36472.53</v>
      </c>
      <c r="G35" s="47">
        <v>36472.53</v>
      </c>
      <c r="H35" s="45" t="b">
        <f>Table1[[#This Row],[Calculated Total]]=Table1[[#This Row],[Adjusted Total]]</f>
        <v>1</v>
      </c>
      <c r="I35" s="49">
        <f>Table1[[#This Row],[Adjusted Total]]-Table1[[#This Row],[Calculated Total]]</f>
        <v>0</v>
      </c>
    </row>
    <row r="36" spans="1:9">
      <c r="A36" s="43">
        <v>46568</v>
      </c>
      <c r="B36" s="44">
        <v>46234</v>
      </c>
      <c r="C36" s="45" t="s">
        <v>165</v>
      </c>
      <c r="D36" s="45" t="s">
        <v>157</v>
      </c>
      <c r="E36" s="45" t="s">
        <v>170</v>
      </c>
      <c r="F36" s="46">
        <v>1684363.51</v>
      </c>
      <c r="G36" s="47">
        <v>1684363.51</v>
      </c>
      <c r="H36" s="45" t="b">
        <f>Table1[[#This Row],[Calculated Total]]=Table1[[#This Row],[Adjusted Total]]</f>
        <v>1</v>
      </c>
      <c r="I36" s="49">
        <f>Table1[[#This Row],[Adjusted Total]]-Table1[[#This Row],[Calculated Total]]</f>
        <v>0</v>
      </c>
    </row>
    <row r="37" spans="1:9">
      <c r="A37" s="43">
        <v>46568</v>
      </c>
      <c r="B37" s="44">
        <v>46234</v>
      </c>
      <c r="C37" s="45" t="s">
        <v>165</v>
      </c>
      <c r="D37" s="45" t="s">
        <v>157</v>
      </c>
      <c r="E37" s="45" t="s">
        <v>171</v>
      </c>
      <c r="F37" s="46">
        <v>40324.26</v>
      </c>
      <c r="G37" s="47">
        <v>40324.26</v>
      </c>
      <c r="H37" s="45" t="b">
        <f>Table1[[#This Row],[Calculated Total]]=Table1[[#This Row],[Adjusted Total]]</f>
        <v>1</v>
      </c>
      <c r="I37" s="49">
        <f>Table1[[#This Row],[Adjusted Total]]-Table1[[#This Row],[Calculated Total]]</f>
        <v>0</v>
      </c>
    </row>
    <row r="38" spans="1:9">
      <c r="A38" s="43">
        <v>46568</v>
      </c>
      <c r="B38" s="44">
        <v>46234</v>
      </c>
      <c r="C38" s="45" t="s">
        <v>165</v>
      </c>
      <c r="D38" s="45" t="s">
        <v>157</v>
      </c>
      <c r="E38" s="45" t="s">
        <v>172</v>
      </c>
      <c r="F38" s="46">
        <v>1652.37</v>
      </c>
      <c r="G38" s="47">
        <v>1652.37</v>
      </c>
      <c r="H38" s="45" t="b">
        <f>Table1[[#This Row],[Calculated Total]]=Table1[[#This Row],[Adjusted Total]]</f>
        <v>1</v>
      </c>
      <c r="I38" s="49">
        <f>Table1[[#This Row],[Adjusted Total]]-Table1[[#This Row],[Calculated Total]]</f>
        <v>0</v>
      </c>
    </row>
    <row r="39" spans="1:9">
      <c r="A39" s="43">
        <v>46568</v>
      </c>
      <c r="B39" s="44">
        <v>46234</v>
      </c>
      <c r="C39" s="45" t="s">
        <v>165</v>
      </c>
      <c r="D39" s="45" t="s">
        <v>157</v>
      </c>
      <c r="E39" s="45" t="s">
        <v>173</v>
      </c>
      <c r="F39" s="46">
        <v>53908.76</v>
      </c>
      <c r="G39" s="47">
        <v>53908.76</v>
      </c>
      <c r="H39" s="45" t="b">
        <f>Table1[[#This Row],[Calculated Total]]=Table1[[#This Row],[Adjusted Total]]</f>
        <v>1</v>
      </c>
      <c r="I39" s="49">
        <f>Table1[[#This Row],[Adjusted Total]]-Table1[[#This Row],[Calculated Total]]</f>
        <v>0</v>
      </c>
    </row>
    <row r="40" spans="1:9">
      <c r="A40" s="43">
        <v>46568</v>
      </c>
      <c r="B40" s="44">
        <v>46234</v>
      </c>
      <c r="C40" s="45" t="s">
        <v>165</v>
      </c>
      <c r="D40" s="45" t="s">
        <v>158</v>
      </c>
      <c r="E40" s="45" t="s">
        <v>85</v>
      </c>
      <c r="F40" s="46">
        <v>3658.39</v>
      </c>
      <c r="G40" s="47">
        <v>3658.39</v>
      </c>
      <c r="H40" s="45" t="b">
        <f>Table1[[#This Row],[Calculated Total]]=Table1[[#This Row],[Adjusted Total]]</f>
        <v>1</v>
      </c>
      <c r="I40" s="49">
        <f>Table1[[#This Row],[Adjusted Total]]-Table1[[#This Row],[Calculated Total]]</f>
        <v>0</v>
      </c>
    </row>
    <row r="41" spans="1:9">
      <c r="A41" s="43">
        <v>46568</v>
      </c>
      <c r="B41" s="44">
        <v>46234</v>
      </c>
      <c r="C41" s="45" t="s">
        <v>165</v>
      </c>
      <c r="D41" s="45" t="s">
        <v>158</v>
      </c>
      <c r="E41" s="45" t="s">
        <v>174</v>
      </c>
      <c r="F41" s="46">
        <v>2737.64</v>
      </c>
      <c r="G41" s="47">
        <v>2737.64</v>
      </c>
      <c r="H41" s="45" t="b">
        <f>Table1[[#This Row],[Calculated Total]]=Table1[[#This Row],[Adjusted Total]]</f>
        <v>1</v>
      </c>
      <c r="I41" s="49">
        <f>Table1[[#This Row],[Adjusted Total]]-Table1[[#This Row],[Calculated Total]]</f>
        <v>0</v>
      </c>
    </row>
    <row r="42" spans="1:9">
      <c r="A42" s="43">
        <v>46568</v>
      </c>
      <c r="B42" s="44">
        <v>46234</v>
      </c>
      <c r="C42" s="45" t="s">
        <v>165</v>
      </c>
      <c r="D42" s="45" t="s">
        <v>158</v>
      </c>
      <c r="E42" s="45" t="s">
        <v>175</v>
      </c>
      <c r="F42" s="46">
        <v>20196.080000000002</v>
      </c>
      <c r="G42" s="47">
        <v>20196.080000000002</v>
      </c>
      <c r="H42" s="45" t="b">
        <f>Table1[[#This Row],[Calculated Total]]=Table1[[#This Row],[Adjusted Total]]</f>
        <v>1</v>
      </c>
      <c r="I42" s="49">
        <f>Table1[[#This Row],[Adjusted Total]]-Table1[[#This Row],[Calculated Total]]</f>
        <v>0</v>
      </c>
    </row>
    <row r="43" spans="1:9">
      <c r="A43" s="43">
        <v>46568</v>
      </c>
      <c r="B43" s="44">
        <v>46234</v>
      </c>
      <c r="C43" s="45" t="s">
        <v>165</v>
      </c>
      <c r="D43" s="45" t="s">
        <v>158</v>
      </c>
      <c r="E43" s="45" t="s">
        <v>176</v>
      </c>
      <c r="F43" s="46">
        <v>255878.42</v>
      </c>
      <c r="G43" s="47">
        <v>255878.42</v>
      </c>
      <c r="H43" s="45" t="b">
        <f>Table1[[#This Row],[Calculated Total]]=Table1[[#This Row],[Adjusted Total]]</f>
        <v>1</v>
      </c>
      <c r="I43" s="49">
        <f>Table1[[#This Row],[Adjusted Total]]-Table1[[#This Row],[Calculated Total]]</f>
        <v>0</v>
      </c>
    </row>
    <row r="44" spans="1:9">
      <c r="A44" s="43">
        <v>46568</v>
      </c>
      <c r="B44" s="44">
        <v>46234</v>
      </c>
      <c r="C44" s="45" t="s">
        <v>165</v>
      </c>
      <c r="D44" s="45" t="s">
        <v>158</v>
      </c>
      <c r="E44" s="45" t="s">
        <v>177</v>
      </c>
      <c r="F44" s="46">
        <v>117819.64</v>
      </c>
      <c r="G44" s="47">
        <v>117819.64</v>
      </c>
      <c r="H44" s="45" t="b">
        <f>Table1[[#This Row],[Calculated Total]]=Table1[[#This Row],[Adjusted Total]]</f>
        <v>1</v>
      </c>
      <c r="I44" s="49">
        <f>Table1[[#This Row],[Adjusted Total]]-Table1[[#This Row],[Calculated Total]]</f>
        <v>0</v>
      </c>
    </row>
    <row r="45" spans="1:9">
      <c r="A45" s="43">
        <v>46568</v>
      </c>
      <c r="B45" s="44">
        <v>46234</v>
      </c>
      <c r="C45" s="45" t="s">
        <v>165</v>
      </c>
      <c r="D45" s="45" t="s">
        <v>158</v>
      </c>
      <c r="E45" s="45" t="s">
        <v>178</v>
      </c>
      <c r="F45" s="46">
        <v>40357.29</v>
      </c>
      <c r="G45" s="47">
        <v>40357.29</v>
      </c>
      <c r="H45" s="45" t="b">
        <f>Table1[[#This Row],[Calculated Total]]=Table1[[#This Row],[Adjusted Total]]</f>
        <v>1</v>
      </c>
      <c r="I45" s="49">
        <f>Table1[[#This Row],[Adjusted Total]]-Table1[[#This Row],[Calculated Total]]</f>
        <v>0</v>
      </c>
    </row>
    <row r="46" spans="1:9">
      <c r="A46" s="43">
        <v>46568</v>
      </c>
      <c r="B46" s="44">
        <v>46234</v>
      </c>
      <c r="C46" s="45" t="s">
        <v>165</v>
      </c>
      <c r="D46" s="45" t="s">
        <v>158</v>
      </c>
      <c r="E46" s="45" t="s">
        <v>179</v>
      </c>
      <c r="F46" s="46">
        <v>80514.87</v>
      </c>
      <c r="G46" s="47">
        <v>80514.87</v>
      </c>
      <c r="H46" s="45" t="b">
        <f>Table1[[#This Row],[Calculated Total]]=Table1[[#This Row],[Adjusted Total]]</f>
        <v>1</v>
      </c>
      <c r="I46" s="49">
        <f>Table1[[#This Row],[Adjusted Total]]-Table1[[#This Row],[Calculated Total]]</f>
        <v>0</v>
      </c>
    </row>
    <row r="47" spans="1:9">
      <c r="A47" s="43">
        <v>46568</v>
      </c>
      <c r="B47" s="44">
        <v>46234</v>
      </c>
      <c r="C47" s="45" t="s">
        <v>165</v>
      </c>
      <c r="D47" s="45" t="s">
        <v>158</v>
      </c>
      <c r="E47" s="45" t="s">
        <v>180</v>
      </c>
      <c r="F47" s="46">
        <v>2597.8200000000002</v>
      </c>
      <c r="G47" s="47">
        <v>2597.8200000000002</v>
      </c>
      <c r="H47" s="45" t="b">
        <f>Table1[[#This Row],[Calculated Total]]=Table1[[#This Row],[Adjusted Total]]</f>
        <v>1</v>
      </c>
      <c r="I47" s="49">
        <f>Table1[[#This Row],[Adjusted Total]]-Table1[[#This Row],[Calculated Total]]</f>
        <v>0</v>
      </c>
    </row>
    <row r="48" spans="1:9">
      <c r="A48" s="43">
        <v>46568</v>
      </c>
      <c r="B48" s="44">
        <v>46234</v>
      </c>
      <c r="C48" s="45" t="s">
        <v>165</v>
      </c>
      <c r="D48" s="45" t="s">
        <v>158</v>
      </c>
      <c r="E48" s="45" t="s">
        <v>181</v>
      </c>
      <c r="F48" s="46">
        <v>1111.3399999999999</v>
      </c>
      <c r="G48" s="47">
        <v>1111.3399999999999</v>
      </c>
      <c r="H48" s="45" t="b">
        <f>Table1[[#This Row],[Calculated Total]]=Table1[[#This Row],[Adjusted Total]]</f>
        <v>1</v>
      </c>
      <c r="I48" s="49">
        <f>Table1[[#This Row],[Adjusted Total]]-Table1[[#This Row],[Calculated Total]]</f>
        <v>0</v>
      </c>
    </row>
    <row r="49" spans="1:9">
      <c r="A49" s="43">
        <v>46568</v>
      </c>
      <c r="B49" s="44">
        <v>46234</v>
      </c>
      <c r="C49" s="45" t="s">
        <v>165</v>
      </c>
      <c r="D49" s="45" t="s">
        <v>158</v>
      </c>
      <c r="E49" s="45" t="s">
        <v>182</v>
      </c>
      <c r="F49" s="46">
        <v>8083.86</v>
      </c>
      <c r="G49" s="47">
        <v>8083.86</v>
      </c>
      <c r="H49" s="45" t="b">
        <f>Table1[[#This Row],[Calculated Total]]=Table1[[#This Row],[Adjusted Total]]</f>
        <v>1</v>
      </c>
      <c r="I49" s="49">
        <f>Table1[[#This Row],[Adjusted Total]]-Table1[[#This Row],[Calculated Total]]</f>
        <v>0</v>
      </c>
    </row>
    <row r="50" spans="1:9">
      <c r="A50" s="43">
        <v>46568</v>
      </c>
      <c r="B50" s="44">
        <v>46234</v>
      </c>
      <c r="C50" s="45" t="s">
        <v>165</v>
      </c>
      <c r="D50" s="45" t="s">
        <v>158</v>
      </c>
      <c r="E50" s="45" t="s">
        <v>183</v>
      </c>
      <c r="F50" s="46">
        <v>3224.48</v>
      </c>
      <c r="G50" s="47">
        <v>3224.48</v>
      </c>
      <c r="H50" s="45" t="b">
        <f>Table1[[#This Row],[Calculated Total]]=Table1[[#This Row],[Adjusted Total]]</f>
        <v>1</v>
      </c>
      <c r="I50" s="49">
        <f>Table1[[#This Row],[Adjusted Total]]-Table1[[#This Row],[Calculated Total]]</f>
        <v>0</v>
      </c>
    </row>
    <row r="51" spans="1:9">
      <c r="A51" s="43">
        <v>46568</v>
      </c>
      <c r="B51" s="44">
        <v>46234</v>
      </c>
      <c r="C51" s="45" t="s">
        <v>165</v>
      </c>
      <c r="D51" s="45" t="s">
        <v>158</v>
      </c>
      <c r="E51" s="45" t="s">
        <v>184</v>
      </c>
      <c r="F51" s="46">
        <v>59445.51</v>
      </c>
      <c r="G51" s="47">
        <v>59445.51</v>
      </c>
      <c r="H51" s="45" t="b">
        <f>Table1[[#This Row],[Calculated Total]]=Table1[[#This Row],[Adjusted Total]]</f>
        <v>1</v>
      </c>
      <c r="I51" s="49">
        <f>Table1[[#This Row],[Adjusted Total]]-Table1[[#This Row],[Calculated Total]]</f>
        <v>0</v>
      </c>
    </row>
    <row r="52" spans="1:9">
      <c r="A52" s="43">
        <v>46568</v>
      </c>
      <c r="B52" s="44">
        <v>46234</v>
      </c>
      <c r="C52" s="45" t="s">
        <v>165</v>
      </c>
      <c r="D52" s="45" t="s">
        <v>158</v>
      </c>
      <c r="E52" s="45" t="s">
        <v>185</v>
      </c>
      <c r="F52" s="46">
        <v>11426.34</v>
      </c>
      <c r="G52" s="47">
        <v>11426.34</v>
      </c>
      <c r="H52" s="45" t="b">
        <f>Table1[[#This Row],[Calculated Total]]=Table1[[#This Row],[Adjusted Total]]</f>
        <v>1</v>
      </c>
      <c r="I52" s="49">
        <f>Table1[[#This Row],[Adjusted Total]]-Table1[[#This Row],[Calculated Total]]</f>
        <v>0</v>
      </c>
    </row>
    <row r="53" spans="1:9">
      <c r="A53" s="43">
        <v>46568</v>
      </c>
      <c r="B53" s="44">
        <v>46234</v>
      </c>
      <c r="C53" s="45" t="s">
        <v>165</v>
      </c>
      <c r="D53" s="45" t="s">
        <v>158</v>
      </c>
      <c r="E53" s="45" t="s">
        <v>186</v>
      </c>
      <c r="F53" s="46">
        <v>620653.32999999996</v>
      </c>
      <c r="G53" s="47">
        <v>620653.32999999996</v>
      </c>
      <c r="H53" s="45" t="b">
        <f>Table1[[#This Row],[Calculated Total]]=Table1[[#This Row],[Adjusted Total]]</f>
        <v>1</v>
      </c>
      <c r="I53" s="49">
        <f>Table1[[#This Row],[Adjusted Total]]-Table1[[#This Row],[Calculated Total]]</f>
        <v>0</v>
      </c>
    </row>
    <row r="54" spans="1:9">
      <c r="A54" s="43">
        <v>46568</v>
      </c>
      <c r="B54" s="44">
        <v>46234</v>
      </c>
      <c r="C54" s="45" t="s">
        <v>165</v>
      </c>
      <c r="D54" s="45" t="s">
        <v>158</v>
      </c>
      <c r="E54" s="45" t="s">
        <v>187</v>
      </c>
      <c r="F54" s="46">
        <v>10030.14</v>
      </c>
      <c r="G54" s="47">
        <v>10030.14</v>
      </c>
      <c r="H54" s="45" t="b">
        <f>Table1[[#This Row],[Calculated Total]]=Table1[[#This Row],[Adjusted Total]]</f>
        <v>1</v>
      </c>
      <c r="I54" s="49">
        <f>Table1[[#This Row],[Adjusted Total]]-Table1[[#This Row],[Calculated Total]]</f>
        <v>0</v>
      </c>
    </row>
    <row r="55" spans="1:9">
      <c r="A55" s="43">
        <v>46568</v>
      </c>
      <c r="B55" s="44">
        <v>46234</v>
      </c>
      <c r="C55" s="45" t="s">
        <v>165</v>
      </c>
      <c r="D55" s="45" t="s">
        <v>158</v>
      </c>
      <c r="E55" s="45" t="s">
        <v>188</v>
      </c>
      <c r="F55" s="46">
        <v>4287.95</v>
      </c>
      <c r="G55" s="47">
        <v>4287.95</v>
      </c>
      <c r="H55" s="45" t="b">
        <f>Table1[[#This Row],[Calculated Total]]=Table1[[#This Row],[Adjusted Total]]</f>
        <v>1</v>
      </c>
      <c r="I55" s="49">
        <f>Table1[[#This Row],[Adjusted Total]]-Table1[[#This Row],[Calculated Total]]</f>
        <v>0</v>
      </c>
    </row>
    <row r="56" spans="1:9">
      <c r="A56" s="43">
        <v>46568</v>
      </c>
      <c r="B56" s="44">
        <v>46234</v>
      </c>
      <c r="C56" s="45" t="s">
        <v>165</v>
      </c>
      <c r="D56" s="45" t="s">
        <v>158</v>
      </c>
      <c r="E56" s="45" t="s">
        <v>189</v>
      </c>
      <c r="F56" s="46">
        <v>13300.44</v>
      </c>
      <c r="G56" s="47">
        <v>13300.44</v>
      </c>
      <c r="H56" s="45" t="b">
        <f>Table1[[#This Row],[Calculated Total]]=Table1[[#This Row],[Adjusted Total]]</f>
        <v>1</v>
      </c>
      <c r="I56" s="49">
        <f>Table1[[#This Row],[Adjusted Total]]-Table1[[#This Row],[Calculated Total]]</f>
        <v>0</v>
      </c>
    </row>
    <row r="57" spans="1:9">
      <c r="A57" s="43">
        <v>46568</v>
      </c>
      <c r="B57" s="44">
        <v>46234</v>
      </c>
      <c r="C57" s="45" t="s">
        <v>165</v>
      </c>
      <c r="D57" s="45" t="s">
        <v>158</v>
      </c>
      <c r="E57" s="45" t="s">
        <v>190</v>
      </c>
      <c r="F57" s="46">
        <v>487.13</v>
      </c>
      <c r="G57" s="47">
        <v>487.13</v>
      </c>
      <c r="H57" s="45" t="b">
        <f>Table1[[#This Row],[Calculated Total]]=Table1[[#This Row],[Adjusted Total]]</f>
        <v>1</v>
      </c>
      <c r="I57" s="49">
        <f>Table1[[#This Row],[Adjusted Total]]-Table1[[#This Row],[Calculated Total]]</f>
        <v>0</v>
      </c>
    </row>
    <row r="58" spans="1:9">
      <c r="A58" s="43">
        <v>46568</v>
      </c>
      <c r="B58" s="44">
        <v>46234</v>
      </c>
      <c r="C58" s="45" t="s">
        <v>191</v>
      </c>
      <c r="D58" s="45" t="s">
        <v>164</v>
      </c>
      <c r="E58" s="45" t="s">
        <v>192</v>
      </c>
      <c r="F58" s="46">
        <v>32616.36</v>
      </c>
      <c r="G58" s="47">
        <v>32616.36</v>
      </c>
      <c r="H58" s="45" t="b">
        <f>Table1[[#This Row],[Calculated Total]]=Table1[[#This Row],[Adjusted Total]]</f>
        <v>1</v>
      </c>
      <c r="I58" s="49">
        <f>Table1[[#This Row],[Adjusted Total]]-Table1[[#This Row],[Calculated Total]]</f>
        <v>0</v>
      </c>
    </row>
    <row r="59" spans="1:9">
      <c r="A59" s="43">
        <v>46568</v>
      </c>
      <c r="B59" s="44">
        <v>46234</v>
      </c>
      <c r="C59" s="45" t="s">
        <v>191</v>
      </c>
      <c r="D59" s="45" t="s">
        <v>164</v>
      </c>
      <c r="E59" s="45" t="s">
        <v>193</v>
      </c>
      <c r="F59" s="46">
        <v>13620.96</v>
      </c>
      <c r="G59" s="47">
        <v>13620.96</v>
      </c>
      <c r="H59" s="45" t="b">
        <f>Table1[[#This Row],[Calculated Total]]=Table1[[#This Row],[Adjusted Total]]</f>
        <v>1</v>
      </c>
      <c r="I59" s="49">
        <f>Table1[[#This Row],[Adjusted Total]]-Table1[[#This Row],[Calculated Total]]</f>
        <v>0</v>
      </c>
    </row>
    <row r="60" spans="1:9">
      <c r="A60" s="43">
        <v>46568</v>
      </c>
      <c r="B60" s="44">
        <v>46234</v>
      </c>
      <c r="C60" s="45" t="s">
        <v>191</v>
      </c>
      <c r="D60" s="45" t="s">
        <v>157</v>
      </c>
      <c r="E60" s="45" t="s">
        <v>194</v>
      </c>
      <c r="F60" s="46">
        <v>243631.4</v>
      </c>
      <c r="G60" s="47">
        <v>243631.4</v>
      </c>
      <c r="H60" s="45" t="b">
        <f>Table1[[#This Row],[Calculated Total]]=Table1[[#This Row],[Adjusted Total]]</f>
        <v>1</v>
      </c>
      <c r="I60" s="49">
        <f>Table1[[#This Row],[Adjusted Total]]-Table1[[#This Row],[Calculated Total]]</f>
        <v>0</v>
      </c>
    </row>
    <row r="61" spans="1:9">
      <c r="A61" s="43">
        <v>46568</v>
      </c>
      <c r="B61" s="44">
        <v>46234</v>
      </c>
      <c r="C61" s="45" t="s">
        <v>191</v>
      </c>
      <c r="D61" s="45" t="s">
        <v>157</v>
      </c>
      <c r="E61" s="45" t="s">
        <v>195</v>
      </c>
      <c r="F61" s="46">
        <v>1763531.3</v>
      </c>
      <c r="G61" s="47">
        <v>1763531.3</v>
      </c>
      <c r="H61" s="45" t="b">
        <f>Table1[[#This Row],[Calculated Total]]=Table1[[#This Row],[Adjusted Total]]</f>
        <v>1</v>
      </c>
      <c r="I61" s="49">
        <f>Table1[[#This Row],[Adjusted Total]]-Table1[[#This Row],[Calculated Total]]</f>
        <v>0</v>
      </c>
    </row>
    <row r="62" spans="1:9">
      <c r="A62" s="43">
        <v>46568</v>
      </c>
      <c r="B62" s="44">
        <v>46234</v>
      </c>
      <c r="C62" s="45" t="s">
        <v>191</v>
      </c>
      <c r="D62" s="45" t="s">
        <v>157</v>
      </c>
      <c r="E62" s="45" t="s">
        <v>196</v>
      </c>
      <c r="F62" s="46">
        <v>1964757.75</v>
      </c>
      <c r="G62" s="47">
        <v>1964757.75</v>
      </c>
      <c r="H62" s="45" t="b">
        <f>Table1[[#This Row],[Calculated Total]]=Table1[[#This Row],[Adjusted Total]]</f>
        <v>1</v>
      </c>
      <c r="I62" s="49">
        <f>Table1[[#This Row],[Adjusted Total]]-Table1[[#This Row],[Calculated Total]]</f>
        <v>0</v>
      </c>
    </row>
    <row r="63" spans="1:9">
      <c r="A63" s="43">
        <v>46568</v>
      </c>
      <c r="B63" s="44">
        <v>46234</v>
      </c>
      <c r="C63" s="45" t="s">
        <v>191</v>
      </c>
      <c r="D63" s="45" t="s">
        <v>157</v>
      </c>
      <c r="E63" s="45" t="s">
        <v>197</v>
      </c>
      <c r="F63" s="46">
        <v>183300.28</v>
      </c>
      <c r="G63" s="47">
        <v>183300.28</v>
      </c>
      <c r="H63" s="45" t="b">
        <f>Table1[[#This Row],[Calculated Total]]=Table1[[#This Row],[Adjusted Total]]</f>
        <v>1</v>
      </c>
      <c r="I63" s="49">
        <f>Table1[[#This Row],[Adjusted Total]]-Table1[[#This Row],[Calculated Total]]</f>
        <v>0</v>
      </c>
    </row>
    <row r="64" spans="1:9">
      <c r="A64" s="43">
        <v>46568</v>
      </c>
      <c r="B64" s="44">
        <v>46234</v>
      </c>
      <c r="C64" s="45" t="s">
        <v>191</v>
      </c>
      <c r="D64" s="45" t="s">
        <v>157</v>
      </c>
      <c r="E64" s="45" t="s">
        <v>198</v>
      </c>
      <c r="F64" s="46">
        <v>1175.82</v>
      </c>
      <c r="G64" s="47">
        <v>1175.82</v>
      </c>
      <c r="H64" s="45" t="b">
        <f>Table1[[#This Row],[Calculated Total]]=Table1[[#This Row],[Adjusted Total]]</f>
        <v>1</v>
      </c>
      <c r="I64" s="49">
        <f>Table1[[#This Row],[Adjusted Total]]-Table1[[#This Row],[Calculated Total]]</f>
        <v>0</v>
      </c>
    </row>
    <row r="65" spans="1:9">
      <c r="A65" s="43">
        <v>46568</v>
      </c>
      <c r="B65" s="44">
        <v>46234</v>
      </c>
      <c r="C65" s="45" t="s">
        <v>191</v>
      </c>
      <c r="D65" s="45" t="s">
        <v>157</v>
      </c>
      <c r="E65" s="45" t="s">
        <v>199</v>
      </c>
      <c r="F65" s="46">
        <v>940.16</v>
      </c>
      <c r="G65" s="47">
        <v>940.16</v>
      </c>
      <c r="H65" s="45" t="b">
        <f>Table1[[#This Row],[Calculated Total]]=Table1[[#This Row],[Adjusted Total]]</f>
        <v>1</v>
      </c>
      <c r="I65" s="49">
        <f>Table1[[#This Row],[Adjusted Total]]-Table1[[#This Row],[Calculated Total]]</f>
        <v>0</v>
      </c>
    </row>
    <row r="66" spans="1:9">
      <c r="A66" s="43">
        <v>46568</v>
      </c>
      <c r="B66" s="44">
        <v>46234</v>
      </c>
      <c r="C66" s="45" t="s">
        <v>191</v>
      </c>
      <c r="D66" s="45" t="s">
        <v>157</v>
      </c>
      <c r="E66" s="45" t="s">
        <v>200</v>
      </c>
      <c r="F66" s="46">
        <v>155758.28</v>
      </c>
      <c r="G66" s="47">
        <v>155758.28</v>
      </c>
      <c r="H66" s="45" t="b">
        <f>Table1[[#This Row],[Calculated Total]]=Table1[[#This Row],[Adjusted Total]]</f>
        <v>1</v>
      </c>
      <c r="I66" s="49">
        <f>Table1[[#This Row],[Adjusted Total]]-Table1[[#This Row],[Calculated Total]]</f>
        <v>0</v>
      </c>
    </row>
    <row r="67" spans="1:9">
      <c r="A67" s="43">
        <v>46568</v>
      </c>
      <c r="B67" s="44">
        <v>46234</v>
      </c>
      <c r="C67" s="45" t="s">
        <v>191</v>
      </c>
      <c r="D67" s="45" t="s">
        <v>157</v>
      </c>
      <c r="E67" s="45" t="s">
        <v>201</v>
      </c>
      <c r="F67" s="46">
        <v>348734.29</v>
      </c>
      <c r="G67" s="47">
        <v>348734.29</v>
      </c>
      <c r="H67" s="45" t="b">
        <f>Table1[[#This Row],[Calculated Total]]=Table1[[#This Row],[Adjusted Total]]</f>
        <v>1</v>
      </c>
      <c r="I67" s="49">
        <f>Table1[[#This Row],[Adjusted Total]]-Table1[[#This Row],[Calculated Total]]</f>
        <v>0</v>
      </c>
    </row>
    <row r="68" spans="1:9">
      <c r="A68" s="43">
        <v>46568</v>
      </c>
      <c r="B68" s="44">
        <v>46234</v>
      </c>
      <c r="C68" s="45" t="s">
        <v>202</v>
      </c>
      <c r="D68" s="45" t="s">
        <v>157</v>
      </c>
      <c r="E68" s="45" t="s">
        <v>203</v>
      </c>
      <c r="F68" s="46">
        <v>173903.01</v>
      </c>
      <c r="G68" s="47">
        <v>173903.01</v>
      </c>
      <c r="H68" s="45" t="b">
        <f>Table1[[#This Row],[Calculated Total]]=Table1[[#This Row],[Adjusted Total]]</f>
        <v>1</v>
      </c>
      <c r="I68" s="49">
        <f>Table1[[#This Row],[Adjusted Total]]-Table1[[#This Row],[Calculated Total]]</f>
        <v>0</v>
      </c>
    </row>
    <row r="69" spans="1:9">
      <c r="A69" s="43">
        <v>46568</v>
      </c>
      <c r="B69" s="44">
        <v>46234</v>
      </c>
      <c r="C69" s="45" t="s">
        <v>202</v>
      </c>
      <c r="D69" s="45" t="s">
        <v>157</v>
      </c>
      <c r="E69" s="45" t="s">
        <v>204</v>
      </c>
      <c r="F69" s="46">
        <v>3768.54</v>
      </c>
      <c r="G69" s="47">
        <v>3768.54</v>
      </c>
      <c r="H69" s="45" t="b">
        <f>Table1[[#This Row],[Calculated Total]]=Table1[[#This Row],[Adjusted Total]]</f>
        <v>1</v>
      </c>
      <c r="I69" s="49">
        <f>Table1[[#This Row],[Adjusted Total]]-Table1[[#This Row],[Calculated Total]]</f>
        <v>0</v>
      </c>
    </row>
    <row r="70" spans="1:9">
      <c r="A70" s="43">
        <v>46568</v>
      </c>
      <c r="B70" s="44">
        <v>46234</v>
      </c>
      <c r="C70" s="45" t="s">
        <v>202</v>
      </c>
      <c r="D70" s="45" t="s">
        <v>157</v>
      </c>
      <c r="E70" s="45" t="s">
        <v>205</v>
      </c>
      <c r="F70" s="46">
        <v>2924.2</v>
      </c>
      <c r="G70" s="47">
        <v>2924.2</v>
      </c>
      <c r="H70" s="45" t="b">
        <f>Table1[[#This Row],[Calculated Total]]=Table1[[#This Row],[Adjusted Total]]</f>
        <v>1</v>
      </c>
      <c r="I70" s="49">
        <f>Table1[[#This Row],[Adjusted Total]]-Table1[[#This Row],[Calculated Total]]</f>
        <v>0</v>
      </c>
    </row>
    <row r="71" spans="1:9">
      <c r="A71" s="43">
        <v>46568</v>
      </c>
      <c r="B71" s="44">
        <v>46234</v>
      </c>
      <c r="C71" s="45" t="s">
        <v>206</v>
      </c>
      <c r="D71" s="45" t="s">
        <v>164</v>
      </c>
      <c r="E71" s="45" t="s">
        <v>207</v>
      </c>
      <c r="F71" s="46">
        <v>4589.82</v>
      </c>
      <c r="G71" s="47">
        <v>4589.82</v>
      </c>
      <c r="H71" s="45" t="b">
        <f>Table1[[#This Row],[Calculated Total]]=Table1[[#This Row],[Adjusted Total]]</f>
        <v>1</v>
      </c>
      <c r="I71" s="49">
        <f>Table1[[#This Row],[Adjusted Total]]-Table1[[#This Row],[Calculated Total]]</f>
        <v>0</v>
      </c>
    </row>
    <row r="72" spans="1:9">
      <c r="A72" s="43">
        <v>46568</v>
      </c>
      <c r="B72" s="44">
        <v>46234</v>
      </c>
      <c r="C72" s="45" t="s">
        <v>206</v>
      </c>
      <c r="D72" s="45" t="s">
        <v>157</v>
      </c>
      <c r="E72" s="45" t="s">
        <v>208</v>
      </c>
      <c r="F72" s="46">
        <v>324.31</v>
      </c>
      <c r="G72" s="47">
        <v>324.31</v>
      </c>
      <c r="H72" s="45" t="b">
        <f>Table1[[#This Row],[Calculated Total]]=Table1[[#This Row],[Adjusted Total]]</f>
        <v>1</v>
      </c>
      <c r="I72" s="49">
        <f>Table1[[#This Row],[Adjusted Total]]-Table1[[#This Row],[Calculated Total]]</f>
        <v>0</v>
      </c>
    </row>
    <row r="73" spans="1:9">
      <c r="A73" s="43">
        <v>46568</v>
      </c>
      <c r="B73" s="44">
        <v>46234</v>
      </c>
      <c r="C73" s="45" t="s">
        <v>206</v>
      </c>
      <c r="D73" s="45" t="s">
        <v>157</v>
      </c>
      <c r="E73" s="45" t="s">
        <v>206</v>
      </c>
      <c r="F73" s="46">
        <v>798.76</v>
      </c>
      <c r="G73" s="47">
        <v>798.76</v>
      </c>
      <c r="H73" s="45" t="b">
        <f>Table1[[#This Row],[Calculated Total]]=Table1[[#This Row],[Adjusted Total]]</f>
        <v>1</v>
      </c>
      <c r="I73" s="49">
        <f>Table1[[#This Row],[Adjusted Total]]-Table1[[#This Row],[Calculated Total]]</f>
        <v>0</v>
      </c>
    </row>
    <row r="74" spans="1:9">
      <c r="A74" s="43">
        <v>46568</v>
      </c>
      <c r="B74" s="44">
        <v>46234</v>
      </c>
      <c r="C74" s="45" t="s">
        <v>206</v>
      </c>
      <c r="D74" s="45" t="s">
        <v>157</v>
      </c>
      <c r="E74" s="45" t="s">
        <v>209</v>
      </c>
      <c r="F74" s="46">
        <v>1238429.53</v>
      </c>
      <c r="G74" s="47">
        <v>1238429.53</v>
      </c>
      <c r="H74" s="45" t="b">
        <f>Table1[[#This Row],[Calculated Total]]=Table1[[#This Row],[Adjusted Total]]</f>
        <v>1</v>
      </c>
      <c r="I74" s="49">
        <f>Table1[[#This Row],[Adjusted Total]]-Table1[[#This Row],[Calculated Total]]</f>
        <v>0</v>
      </c>
    </row>
    <row r="75" spans="1:9">
      <c r="A75" s="43">
        <v>46568</v>
      </c>
      <c r="B75" s="44">
        <v>46234</v>
      </c>
      <c r="C75" s="45" t="s">
        <v>206</v>
      </c>
      <c r="D75" s="45" t="s">
        <v>158</v>
      </c>
      <c r="E75" s="45" t="s">
        <v>210</v>
      </c>
      <c r="F75" s="46">
        <v>1221.8599999999999</v>
      </c>
      <c r="G75" s="47">
        <v>1221.8599999999999</v>
      </c>
      <c r="H75" s="45" t="b">
        <f>Table1[[#This Row],[Calculated Total]]=Table1[[#This Row],[Adjusted Total]]</f>
        <v>1</v>
      </c>
      <c r="I75" s="49">
        <f>Table1[[#This Row],[Adjusted Total]]-Table1[[#This Row],[Calculated Total]]</f>
        <v>0</v>
      </c>
    </row>
    <row r="76" spans="1:9">
      <c r="A76" s="43">
        <v>46568</v>
      </c>
      <c r="B76" s="44">
        <v>46234</v>
      </c>
      <c r="C76" s="45" t="s">
        <v>206</v>
      </c>
      <c r="D76" s="45" t="s">
        <v>158</v>
      </c>
      <c r="E76" s="45" t="s">
        <v>211</v>
      </c>
      <c r="F76" s="46">
        <v>1221.8599999999999</v>
      </c>
      <c r="G76" s="47">
        <v>1221.8599999999999</v>
      </c>
      <c r="H76" s="45" t="b">
        <f>Table1[[#This Row],[Calculated Total]]=Table1[[#This Row],[Adjusted Total]]</f>
        <v>1</v>
      </c>
      <c r="I76" s="49">
        <f>Table1[[#This Row],[Adjusted Total]]-Table1[[#This Row],[Calculated Total]]</f>
        <v>0</v>
      </c>
    </row>
    <row r="77" spans="1:9">
      <c r="A77" s="43">
        <v>46568</v>
      </c>
      <c r="B77" s="44">
        <v>46234</v>
      </c>
      <c r="C77" s="45" t="s">
        <v>212</v>
      </c>
      <c r="D77" s="45" t="s">
        <v>157</v>
      </c>
      <c r="E77" s="45" t="s">
        <v>213</v>
      </c>
      <c r="F77" s="46">
        <v>1637421.2</v>
      </c>
      <c r="G77" s="47">
        <v>1637421.2</v>
      </c>
      <c r="H77" s="45" t="b">
        <f>Table1[[#This Row],[Calculated Total]]=Table1[[#This Row],[Adjusted Total]]</f>
        <v>1</v>
      </c>
      <c r="I77" s="49">
        <f>Table1[[#This Row],[Adjusted Total]]-Table1[[#This Row],[Calculated Total]]</f>
        <v>0</v>
      </c>
    </row>
    <row r="78" spans="1:9">
      <c r="A78" s="43">
        <v>46568</v>
      </c>
      <c r="B78" s="44">
        <v>46234</v>
      </c>
      <c r="C78" s="45" t="s">
        <v>212</v>
      </c>
      <c r="D78" s="45" t="s">
        <v>157</v>
      </c>
      <c r="E78" s="45" t="s">
        <v>214</v>
      </c>
      <c r="F78" s="46">
        <v>622840.66</v>
      </c>
      <c r="G78" s="47">
        <v>622840.66</v>
      </c>
      <c r="H78" s="45" t="b">
        <f>Table1[[#This Row],[Calculated Total]]=Table1[[#This Row],[Adjusted Total]]</f>
        <v>1</v>
      </c>
      <c r="I78" s="49">
        <f>Table1[[#This Row],[Adjusted Total]]-Table1[[#This Row],[Calculated Total]]</f>
        <v>0</v>
      </c>
    </row>
    <row r="79" spans="1:9">
      <c r="A79" s="43">
        <v>46568</v>
      </c>
      <c r="B79" s="44">
        <v>46234</v>
      </c>
      <c r="C79" s="45" t="s">
        <v>212</v>
      </c>
      <c r="D79" s="45" t="s">
        <v>158</v>
      </c>
      <c r="E79" s="45" t="s">
        <v>215</v>
      </c>
      <c r="F79" s="46">
        <v>60816.29</v>
      </c>
      <c r="G79" s="47">
        <v>60816.29</v>
      </c>
      <c r="H79" s="45" t="b">
        <f>Table1[[#This Row],[Calculated Total]]=Table1[[#This Row],[Adjusted Total]]</f>
        <v>1</v>
      </c>
      <c r="I79" s="49">
        <f>Table1[[#This Row],[Adjusted Total]]-Table1[[#This Row],[Calculated Total]]</f>
        <v>0</v>
      </c>
    </row>
    <row r="80" spans="1:9">
      <c r="A80" s="43">
        <v>46568</v>
      </c>
      <c r="B80" s="44">
        <v>46234</v>
      </c>
      <c r="C80" s="45" t="s">
        <v>212</v>
      </c>
      <c r="D80" s="45" t="s">
        <v>158</v>
      </c>
      <c r="E80" s="45" t="s">
        <v>216</v>
      </c>
      <c r="F80" s="46">
        <v>5225.05</v>
      </c>
      <c r="G80" s="47">
        <v>5225.05</v>
      </c>
      <c r="H80" s="45" t="b">
        <f>Table1[[#This Row],[Calculated Total]]=Table1[[#This Row],[Adjusted Total]]</f>
        <v>1</v>
      </c>
      <c r="I80" s="49">
        <f>Table1[[#This Row],[Adjusted Total]]-Table1[[#This Row],[Calculated Total]]</f>
        <v>0</v>
      </c>
    </row>
    <row r="81" spans="1:9">
      <c r="A81" s="43">
        <v>46568</v>
      </c>
      <c r="B81" s="44">
        <v>46234</v>
      </c>
      <c r="C81" s="45" t="s">
        <v>212</v>
      </c>
      <c r="D81" s="45" t="s">
        <v>158</v>
      </c>
      <c r="E81" s="45" t="s">
        <v>217</v>
      </c>
      <c r="F81" s="46">
        <v>173875.26</v>
      </c>
      <c r="G81" s="47">
        <v>173875.26</v>
      </c>
      <c r="H81" s="45" t="b">
        <f>Table1[[#This Row],[Calculated Total]]=Table1[[#This Row],[Adjusted Total]]</f>
        <v>1</v>
      </c>
      <c r="I81" s="49">
        <f>Table1[[#This Row],[Adjusted Total]]-Table1[[#This Row],[Calculated Total]]</f>
        <v>0</v>
      </c>
    </row>
    <row r="82" spans="1:9">
      <c r="A82" s="43">
        <v>46568</v>
      </c>
      <c r="B82" s="44">
        <v>46234</v>
      </c>
      <c r="C82" s="45" t="s">
        <v>212</v>
      </c>
      <c r="D82" s="45" t="s">
        <v>158</v>
      </c>
      <c r="E82" s="45" t="s">
        <v>218</v>
      </c>
      <c r="F82" s="46">
        <v>566.44000000000005</v>
      </c>
      <c r="G82" s="47">
        <v>566.44000000000005</v>
      </c>
      <c r="H82" s="45" t="b">
        <f>Table1[[#This Row],[Calculated Total]]=Table1[[#This Row],[Adjusted Total]]</f>
        <v>1</v>
      </c>
      <c r="I82" s="49">
        <f>Table1[[#This Row],[Adjusted Total]]-Table1[[#This Row],[Calculated Total]]</f>
        <v>0</v>
      </c>
    </row>
    <row r="83" spans="1:9">
      <c r="A83" s="43">
        <v>46568</v>
      </c>
      <c r="B83" s="44">
        <v>46234</v>
      </c>
      <c r="C83" s="45" t="s">
        <v>212</v>
      </c>
      <c r="D83" s="45" t="s">
        <v>158</v>
      </c>
      <c r="E83" s="45" t="s">
        <v>219</v>
      </c>
      <c r="F83" s="46">
        <v>5547.31</v>
      </c>
      <c r="G83" s="47">
        <v>5547.31</v>
      </c>
      <c r="H83" s="45" t="b">
        <f>Table1[[#This Row],[Calculated Total]]=Table1[[#This Row],[Adjusted Total]]</f>
        <v>1</v>
      </c>
      <c r="I83" s="49">
        <f>Table1[[#This Row],[Adjusted Total]]-Table1[[#This Row],[Calculated Total]]</f>
        <v>0</v>
      </c>
    </row>
    <row r="84" spans="1:9">
      <c r="A84" s="43">
        <v>46568</v>
      </c>
      <c r="B84" s="44">
        <v>46234</v>
      </c>
      <c r="C84" s="45" t="s">
        <v>212</v>
      </c>
      <c r="D84" s="45" t="s">
        <v>158</v>
      </c>
      <c r="E84" s="45" t="s">
        <v>220</v>
      </c>
      <c r="F84" s="46">
        <v>6929.84</v>
      </c>
      <c r="G84" s="47">
        <v>6929.84</v>
      </c>
      <c r="H84" s="45" t="b">
        <f>Table1[[#This Row],[Calculated Total]]=Table1[[#This Row],[Adjusted Total]]</f>
        <v>1</v>
      </c>
      <c r="I84" s="49">
        <f>Table1[[#This Row],[Adjusted Total]]-Table1[[#This Row],[Calculated Total]]</f>
        <v>0</v>
      </c>
    </row>
    <row r="85" spans="1:9">
      <c r="A85" s="43">
        <v>46568</v>
      </c>
      <c r="B85" s="44">
        <v>46234</v>
      </c>
      <c r="C85" s="45" t="s">
        <v>212</v>
      </c>
      <c r="D85" s="45" t="s">
        <v>158</v>
      </c>
      <c r="E85" s="45" t="s">
        <v>221</v>
      </c>
      <c r="F85" s="46">
        <v>5619.55</v>
      </c>
      <c r="G85" s="47">
        <v>5619.55</v>
      </c>
      <c r="H85" s="45" t="b">
        <f>Table1[[#This Row],[Calculated Total]]=Table1[[#This Row],[Adjusted Total]]</f>
        <v>1</v>
      </c>
      <c r="I85" s="49">
        <f>Table1[[#This Row],[Adjusted Total]]-Table1[[#This Row],[Calculated Total]]</f>
        <v>0</v>
      </c>
    </row>
    <row r="86" spans="1:9">
      <c r="A86" s="43">
        <v>46568</v>
      </c>
      <c r="B86" s="44">
        <v>46234</v>
      </c>
      <c r="C86" s="45" t="s">
        <v>212</v>
      </c>
      <c r="D86" s="45" t="s">
        <v>158</v>
      </c>
      <c r="E86" s="45" t="s">
        <v>222</v>
      </c>
      <c r="F86" s="46">
        <v>1571.8</v>
      </c>
      <c r="G86" s="47">
        <v>1571.8</v>
      </c>
      <c r="H86" s="45" t="b">
        <f>Table1[[#This Row],[Calculated Total]]=Table1[[#This Row],[Adjusted Total]]</f>
        <v>1</v>
      </c>
      <c r="I86" s="49">
        <f>Table1[[#This Row],[Adjusted Total]]-Table1[[#This Row],[Calculated Total]]</f>
        <v>0</v>
      </c>
    </row>
    <row r="87" spans="1:9">
      <c r="A87" s="43">
        <v>46568</v>
      </c>
      <c r="B87" s="44">
        <v>46234</v>
      </c>
      <c r="C87" s="45" t="s">
        <v>212</v>
      </c>
      <c r="D87" s="45" t="s">
        <v>158</v>
      </c>
      <c r="E87" s="45" t="s">
        <v>223</v>
      </c>
      <c r="F87" s="46">
        <v>28764.32</v>
      </c>
      <c r="G87" s="47">
        <v>28764.32</v>
      </c>
      <c r="H87" s="45" t="b">
        <f>Table1[[#This Row],[Calculated Total]]=Table1[[#This Row],[Adjusted Total]]</f>
        <v>1</v>
      </c>
      <c r="I87" s="49">
        <f>Table1[[#This Row],[Adjusted Total]]-Table1[[#This Row],[Calculated Total]]</f>
        <v>0</v>
      </c>
    </row>
    <row r="88" spans="1:9">
      <c r="A88" s="43">
        <v>46568</v>
      </c>
      <c r="B88" s="44">
        <v>46234</v>
      </c>
      <c r="C88" s="45" t="s">
        <v>224</v>
      </c>
      <c r="D88" s="45" t="s">
        <v>157</v>
      </c>
      <c r="E88" s="45" t="s">
        <v>225</v>
      </c>
      <c r="F88" s="46">
        <v>3266.5</v>
      </c>
      <c r="G88" s="47">
        <v>3266.5</v>
      </c>
      <c r="H88" s="45" t="b">
        <f>Table1[[#This Row],[Calculated Total]]=Table1[[#This Row],[Adjusted Total]]</f>
        <v>1</v>
      </c>
      <c r="I88" s="49">
        <f>Table1[[#This Row],[Adjusted Total]]-Table1[[#This Row],[Calculated Total]]</f>
        <v>0</v>
      </c>
    </row>
    <row r="89" spans="1:9">
      <c r="A89" s="43">
        <v>46568</v>
      </c>
      <c r="B89" s="44">
        <v>46234</v>
      </c>
      <c r="C89" s="45" t="s">
        <v>224</v>
      </c>
      <c r="D89" s="45" t="s">
        <v>157</v>
      </c>
      <c r="E89" s="45" t="s">
        <v>226</v>
      </c>
      <c r="F89" s="46">
        <v>33917.14</v>
      </c>
      <c r="G89" s="47">
        <v>33917.14</v>
      </c>
      <c r="H89" s="45" t="b">
        <f>Table1[[#This Row],[Calculated Total]]=Table1[[#This Row],[Adjusted Total]]</f>
        <v>1</v>
      </c>
      <c r="I89" s="49">
        <f>Table1[[#This Row],[Adjusted Total]]-Table1[[#This Row],[Calculated Total]]</f>
        <v>0</v>
      </c>
    </row>
    <row r="90" spans="1:9">
      <c r="A90" s="43">
        <v>46568</v>
      </c>
      <c r="B90" s="44">
        <v>46234</v>
      </c>
      <c r="C90" s="45" t="s">
        <v>224</v>
      </c>
      <c r="D90" s="45" t="s">
        <v>157</v>
      </c>
      <c r="E90" s="45" t="s">
        <v>227</v>
      </c>
      <c r="F90" s="46">
        <v>3034.59</v>
      </c>
      <c r="G90" s="47">
        <v>3034.59</v>
      </c>
      <c r="H90" s="45" t="b">
        <f>Table1[[#This Row],[Calculated Total]]=Table1[[#This Row],[Adjusted Total]]</f>
        <v>1</v>
      </c>
      <c r="I90" s="49">
        <f>Table1[[#This Row],[Adjusted Total]]-Table1[[#This Row],[Calculated Total]]</f>
        <v>0</v>
      </c>
    </row>
    <row r="91" spans="1:9">
      <c r="A91" s="43">
        <v>46568</v>
      </c>
      <c r="B91" s="44">
        <v>46234</v>
      </c>
      <c r="C91" s="45" t="s">
        <v>224</v>
      </c>
      <c r="D91" s="45" t="s">
        <v>157</v>
      </c>
      <c r="E91" s="45" t="s">
        <v>228</v>
      </c>
      <c r="F91" s="46">
        <v>545062.57999999996</v>
      </c>
      <c r="G91" s="47">
        <v>545062.57999999996</v>
      </c>
      <c r="H91" s="45" t="b">
        <f>Table1[[#This Row],[Calculated Total]]=Table1[[#This Row],[Adjusted Total]]</f>
        <v>1</v>
      </c>
      <c r="I91" s="49">
        <f>Table1[[#This Row],[Adjusted Total]]-Table1[[#This Row],[Calculated Total]]</f>
        <v>0</v>
      </c>
    </row>
    <row r="92" spans="1:9">
      <c r="A92" s="43">
        <v>46568</v>
      </c>
      <c r="B92" s="44">
        <v>46234</v>
      </c>
      <c r="C92" s="45" t="s">
        <v>224</v>
      </c>
      <c r="D92" s="45" t="s">
        <v>158</v>
      </c>
      <c r="E92" s="45" t="s">
        <v>229</v>
      </c>
      <c r="F92" s="46">
        <v>106227.86</v>
      </c>
      <c r="G92" s="47">
        <v>106227.86</v>
      </c>
      <c r="H92" s="45" t="b">
        <f>Table1[[#This Row],[Calculated Total]]=Table1[[#This Row],[Adjusted Total]]</f>
        <v>1</v>
      </c>
      <c r="I92" s="49">
        <f>Table1[[#This Row],[Adjusted Total]]-Table1[[#This Row],[Calculated Total]]</f>
        <v>0</v>
      </c>
    </row>
    <row r="93" spans="1:9">
      <c r="A93" s="43">
        <v>46568</v>
      </c>
      <c r="B93" s="44">
        <v>46234</v>
      </c>
      <c r="C93" s="45" t="s">
        <v>230</v>
      </c>
      <c r="D93" s="45" t="s">
        <v>157</v>
      </c>
      <c r="E93" s="45" t="s">
        <v>231</v>
      </c>
      <c r="F93" s="46">
        <v>2435.8200000000002</v>
      </c>
      <c r="G93" s="47">
        <v>2435.8200000000002</v>
      </c>
      <c r="H93" s="45" t="b">
        <f>Table1[[#This Row],[Calculated Total]]=Table1[[#This Row],[Adjusted Total]]</f>
        <v>1</v>
      </c>
      <c r="I93" s="49">
        <f>Table1[[#This Row],[Adjusted Total]]-Table1[[#This Row],[Calculated Total]]</f>
        <v>0</v>
      </c>
    </row>
    <row r="94" spans="1:9">
      <c r="A94" s="43">
        <v>46568</v>
      </c>
      <c r="B94" s="44">
        <v>46234</v>
      </c>
      <c r="C94" s="45" t="s">
        <v>230</v>
      </c>
      <c r="D94" s="45" t="s">
        <v>157</v>
      </c>
      <c r="E94" s="45" t="s">
        <v>232</v>
      </c>
      <c r="F94" s="46">
        <v>16024.07</v>
      </c>
      <c r="G94" s="47">
        <v>16024.07</v>
      </c>
      <c r="H94" s="45" t="b">
        <f>Table1[[#This Row],[Calculated Total]]=Table1[[#This Row],[Adjusted Total]]</f>
        <v>1</v>
      </c>
      <c r="I94" s="49">
        <f>Table1[[#This Row],[Adjusted Total]]-Table1[[#This Row],[Calculated Total]]</f>
        <v>0</v>
      </c>
    </row>
    <row r="95" spans="1:9">
      <c r="A95" s="43">
        <v>46568</v>
      </c>
      <c r="B95" s="44">
        <v>46234</v>
      </c>
      <c r="C95" s="45" t="s">
        <v>230</v>
      </c>
      <c r="D95" s="45" t="s">
        <v>157</v>
      </c>
      <c r="E95" s="45" t="s">
        <v>233</v>
      </c>
      <c r="F95" s="46">
        <v>142793.13</v>
      </c>
      <c r="G95" s="47">
        <v>142793.13</v>
      </c>
      <c r="H95" s="45" t="b">
        <f>Table1[[#This Row],[Calculated Total]]=Table1[[#This Row],[Adjusted Total]]</f>
        <v>1</v>
      </c>
      <c r="I95" s="49">
        <f>Table1[[#This Row],[Adjusted Total]]-Table1[[#This Row],[Calculated Total]]</f>
        <v>0</v>
      </c>
    </row>
    <row r="96" spans="1:9">
      <c r="A96" s="43">
        <v>46568</v>
      </c>
      <c r="B96" s="44">
        <v>46234</v>
      </c>
      <c r="C96" s="45" t="s">
        <v>230</v>
      </c>
      <c r="D96" s="45" t="s">
        <v>157</v>
      </c>
      <c r="E96" s="45" t="s">
        <v>234</v>
      </c>
      <c r="F96" s="46">
        <v>4402.84</v>
      </c>
      <c r="G96" s="47">
        <v>4402.84</v>
      </c>
      <c r="H96" s="45" t="b">
        <f>Table1[[#This Row],[Calculated Total]]=Table1[[#This Row],[Adjusted Total]]</f>
        <v>1</v>
      </c>
      <c r="I96" s="49">
        <f>Table1[[#This Row],[Adjusted Total]]-Table1[[#This Row],[Calculated Total]]</f>
        <v>0</v>
      </c>
    </row>
    <row r="97" spans="1:9">
      <c r="A97" s="43">
        <v>46568</v>
      </c>
      <c r="B97" s="44">
        <v>46234</v>
      </c>
      <c r="C97" s="45" t="s">
        <v>230</v>
      </c>
      <c r="D97" s="45" t="s">
        <v>157</v>
      </c>
      <c r="E97" s="45" t="s">
        <v>235</v>
      </c>
      <c r="F97" s="46">
        <v>5864.33</v>
      </c>
      <c r="G97" s="47">
        <v>5864.33</v>
      </c>
      <c r="H97" s="45" t="b">
        <f>Table1[[#This Row],[Calculated Total]]=Table1[[#This Row],[Adjusted Total]]</f>
        <v>1</v>
      </c>
      <c r="I97" s="49">
        <f>Table1[[#This Row],[Adjusted Total]]-Table1[[#This Row],[Calculated Total]]</f>
        <v>0</v>
      </c>
    </row>
    <row r="98" spans="1:9">
      <c r="A98" s="43">
        <v>46568</v>
      </c>
      <c r="B98" s="44">
        <v>46234</v>
      </c>
      <c r="C98" s="45" t="s">
        <v>230</v>
      </c>
      <c r="D98" s="45" t="s">
        <v>158</v>
      </c>
      <c r="E98" s="45" t="s">
        <v>236</v>
      </c>
      <c r="F98" s="46">
        <v>15044.52</v>
      </c>
      <c r="G98" s="47">
        <v>15044.52</v>
      </c>
      <c r="H98" s="45" t="b">
        <f>Table1[[#This Row],[Calculated Total]]=Table1[[#This Row],[Adjusted Total]]</f>
        <v>1</v>
      </c>
      <c r="I98" s="49">
        <f>Table1[[#This Row],[Adjusted Total]]-Table1[[#This Row],[Calculated Total]]</f>
        <v>0</v>
      </c>
    </row>
    <row r="99" spans="1:9">
      <c r="A99" s="43">
        <v>46568</v>
      </c>
      <c r="B99" s="44">
        <v>46234</v>
      </c>
      <c r="C99" s="45" t="s">
        <v>230</v>
      </c>
      <c r="D99" s="45" t="s">
        <v>158</v>
      </c>
      <c r="E99" s="45" t="s">
        <v>237</v>
      </c>
      <c r="F99" s="46">
        <v>5681.96</v>
      </c>
      <c r="G99" s="47">
        <v>5681.96</v>
      </c>
      <c r="H99" s="45" t="b">
        <f>Table1[[#This Row],[Calculated Total]]=Table1[[#This Row],[Adjusted Total]]</f>
        <v>1</v>
      </c>
      <c r="I99" s="49">
        <f>Table1[[#This Row],[Adjusted Total]]-Table1[[#This Row],[Calculated Total]]</f>
        <v>0</v>
      </c>
    </row>
    <row r="100" spans="1:9">
      <c r="A100" s="43">
        <v>46568</v>
      </c>
      <c r="B100" s="44">
        <v>46234</v>
      </c>
      <c r="C100" s="45" t="s">
        <v>230</v>
      </c>
      <c r="D100" s="45" t="s">
        <v>158</v>
      </c>
      <c r="E100" s="45" t="s">
        <v>238</v>
      </c>
      <c r="F100" s="46">
        <v>3213.5</v>
      </c>
      <c r="G100" s="47">
        <v>3213.5</v>
      </c>
      <c r="H100" s="45" t="b">
        <f>Table1[[#This Row],[Calculated Total]]=Table1[[#This Row],[Adjusted Total]]</f>
        <v>1</v>
      </c>
      <c r="I100" s="49">
        <f>Table1[[#This Row],[Adjusted Total]]-Table1[[#This Row],[Calculated Total]]</f>
        <v>0</v>
      </c>
    </row>
    <row r="101" spans="1:9">
      <c r="A101" s="43">
        <v>46568</v>
      </c>
      <c r="B101" s="44">
        <v>46234</v>
      </c>
      <c r="C101" s="45" t="s">
        <v>239</v>
      </c>
      <c r="D101" s="45" t="s">
        <v>164</v>
      </c>
      <c r="E101" s="45" t="s">
        <v>110</v>
      </c>
      <c r="F101" s="46">
        <v>1588.67</v>
      </c>
      <c r="G101" s="47">
        <v>1588.67</v>
      </c>
      <c r="H101" s="45" t="b">
        <f>Table1[[#This Row],[Calculated Total]]=Table1[[#This Row],[Adjusted Total]]</f>
        <v>1</v>
      </c>
      <c r="I101" s="49">
        <f>Table1[[#This Row],[Adjusted Total]]-Table1[[#This Row],[Calculated Total]]</f>
        <v>0</v>
      </c>
    </row>
    <row r="102" spans="1:9">
      <c r="A102" s="43">
        <v>46568</v>
      </c>
      <c r="B102" s="44">
        <v>46234</v>
      </c>
      <c r="C102" s="45" t="s">
        <v>239</v>
      </c>
      <c r="D102" s="45" t="s">
        <v>164</v>
      </c>
      <c r="E102" s="45" t="s">
        <v>111</v>
      </c>
      <c r="F102" s="46">
        <v>191.97</v>
      </c>
      <c r="G102" s="47">
        <v>191.97</v>
      </c>
      <c r="H102" s="45" t="b">
        <f>Table1[[#This Row],[Calculated Total]]=Table1[[#This Row],[Adjusted Total]]</f>
        <v>1</v>
      </c>
      <c r="I102" s="49">
        <f>Table1[[#This Row],[Adjusted Total]]-Table1[[#This Row],[Calculated Total]]</f>
        <v>0</v>
      </c>
    </row>
    <row r="103" spans="1:9">
      <c r="A103" s="43">
        <v>46568</v>
      </c>
      <c r="B103" s="44">
        <v>46234</v>
      </c>
      <c r="C103" s="45" t="s">
        <v>239</v>
      </c>
      <c r="D103" s="45" t="s">
        <v>157</v>
      </c>
      <c r="E103" s="45" t="s">
        <v>112</v>
      </c>
      <c r="F103" s="46">
        <v>26425.61</v>
      </c>
      <c r="G103" s="47">
        <v>26425.61</v>
      </c>
      <c r="H103" s="45" t="b">
        <f>Table1[[#This Row],[Calculated Total]]=Table1[[#This Row],[Adjusted Total]]</f>
        <v>1</v>
      </c>
      <c r="I103" s="49">
        <f>Table1[[#This Row],[Adjusted Total]]-Table1[[#This Row],[Calculated Total]]</f>
        <v>0</v>
      </c>
    </row>
    <row r="104" spans="1:9">
      <c r="A104" s="43">
        <v>46568</v>
      </c>
      <c r="B104" s="44">
        <v>46234</v>
      </c>
      <c r="C104" s="45" t="s">
        <v>239</v>
      </c>
      <c r="D104" s="45" t="s">
        <v>157</v>
      </c>
      <c r="E104" s="45" t="s">
        <v>113</v>
      </c>
      <c r="F104" s="46">
        <v>2511300.79</v>
      </c>
      <c r="G104" s="47">
        <v>2494634.13</v>
      </c>
      <c r="H104" s="45" t="b">
        <f>Table1[[#This Row],[Calculated Total]]=Table1[[#This Row],[Adjusted Total]]</f>
        <v>0</v>
      </c>
      <c r="I104" s="49">
        <f>Table1[[#This Row],[Adjusted Total]]-Table1[[#This Row],[Calculated Total]]</f>
        <v>-16666.660000000149</v>
      </c>
    </row>
    <row r="105" spans="1:9">
      <c r="A105" s="43">
        <v>46568</v>
      </c>
      <c r="B105" s="44">
        <v>46234</v>
      </c>
      <c r="C105" s="45" t="s">
        <v>239</v>
      </c>
      <c r="D105" s="45" t="s">
        <v>157</v>
      </c>
      <c r="E105" s="45" t="s">
        <v>114</v>
      </c>
      <c r="F105" s="46">
        <v>73898.78</v>
      </c>
      <c r="G105" s="47">
        <v>90565.440000000002</v>
      </c>
      <c r="H105" s="45" t="b">
        <f>Table1[[#This Row],[Calculated Total]]=Table1[[#This Row],[Adjusted Total]]</f>
        <v>0</v>
      </c>
      <c r="I105" s="49">
        <f>Table1[[#This Row],[Adjusted Total]]-Table1[[#This Row],[Calculated Total]]</f>
        <v>16666.660000000003</v>
      </c>
    </row>
    <row r="106" spans="1:9">
      <c r="A106" s="43">
        <v>46568</v>
      </c>
      <c r="B106" s="44">
        <v>46234</v>
      </c>
      <c r="C106" s="45" t="s">
        <v>239</v>
      </c>
      <c r="D106" s="45" t="s">
        <v>158</v>
      </c>
      <c r="E106" s="45" t="s">
        <v>85</v>
      </c>
      <c r="F106" s="46">
        <v>1804.48</v>
      </c>
      <c r="G106" s="47">
        <v>1804.48</v>
      </c>
      <c r="H106" s="45" t="b">
        <f>Table1[[#This Row],[Calculated Total]]=Table1[[#This Row],[Adjusted Total]]</f>
        <v>1</v>
      </c>
      <c r="I106" s="49">
        <f>Table1[[#This Row],[Adjusted Total]]-Table1[[#This Row],[Calculated Total]]</f>
        <v>0</v>
      </c>
    </row>
    <row r="107" spans="1:9">
      <c r="A107" s="43">
        <v>46568</v>
      </c>
      <c r="B107" s="44">
        <v>46234</v>
      </c>
      <c r="C107" s="45" t="s">
        <v>239</v>
      </c>
      <c r="D107" s="45" t="s">
        <v>158</v>
      </c>
      <c r="E107" s="45" t="s">
        <v>115</v>
      </c>
      <c r="F107" s="46">
        <v>94934.48</v>
      </c>
      <c r="G107" s="47">
        <v>94934.48</v>
      </c>
      <c r="H107" s="45" t="b">
        <f>Table1[[#This Row],[Calculated Total]]=Table1[[#This Row],[Adjusted Total]]</f>
        <v>1</v>
      </c>
      <c r="I107" s="49">
        <f>Table1[[#This Row],[Adjusted Total]]-Table1[[#This Row],[Calculated Total]]</f>
        <v>0</v>
      </c>
    </row>
    <row r="108" spans="1:9">
      <c r="A108" s="43">
        <v>46568</v>
      </c>
      <c r="B108" s="44">
        <v>46234</v>
      </c>
      <c r="C108" s="45" t="s">
        <v>239</v>
      </c>
      <c r="D108" s="45" t="s">
        <v>158</v>
      </c>
      <c r="E108" s="45" t="s">
        <v>116</v>
      </c>
      <c r="F108" s="46">
        <v>13795.49</v>
      </c>
      <c r="G108" s="47">
        <v>13795.49</v>
      </c>
      <c r="H108" s="45" t="b">
        <f>Table1[[#This Row],[Calculated Total]]=Table1[[#This Row],[Adjusted Total]]</f>
        <v>1</v>
      </c>
      <c r="I108" s="49">
        <f>Table1[[#This Row],[Adjusted Total]]-Table1[[#This Row],[Calculated Total]]</f>
        <v>0</v>
      </c>
    </row>
    <row r="109" spans="1:9">
      <c r="A109" s="43">
        <v>46568</v>
      </c>
      <c r="B109" s="44">
        <v>46234</v>
      </c>
      <c r="C109" s="45" t="s">
        <v>239</v>
      </c>
      <c r="D109" s="45" t="s">
        <v>158</v>
      </c>
      <c r="E109" s="45" t="s">
        <v>117</v>
      </c>
      <c r="F109" s="46">
        <v>12243.14</v>
      </c>
      <c r="G109" s="47">
        <v>12243.14</v>
      </c>
      <c r="H109" s="45" t="b">
        <f>Table1[[#This Row],[Calculated Total]]=Table1[[#This Row],[Adjusted Total]]</f>
        <v>1</v>
      </c>
      <c r="I109" s="49">
        <f>Table1[[#This Row],[Adjusted Total]]-Table1[[#This Row],[Calculated Total]]</f>
        <v>0</v>
      </c>
    </row>
    <row r="110" spans="1:9">
      <c r="A110" s="43">
        <v>46568</v>
      </c>
      <c r="B110" s="44">
        <v>46234</v>
      </c>
      <c r="C110" s="45" t="s">
        <v>239</v>
      </c>
      <c r="D110" s="45" t="s">
        <v>158</v>
      </c>
      <c r="E110" s="45" t="s">
        <v>118</v>
      </c>
      <c r="F110" s="46">
        <v>27075.21</v>
      </c>
      <c r="G110" s="47">
        <v>27075.21</v>
      </c>
      <c r="H110" s="45" t="b">
        <f>Table1[[#This Row],[Calculated Total]]=Table1[[#This Row],[Adjusted Total]]</f>
        <v>1</v>
      </c>
      <c r="I110" s="49">
        <f>Table1[[#This Row],[Adjusted Total]]-Table1[[#This Row],[Calculated Total]]</f>
        <v>0</v>
      </c>
    </row>
    <row r="111" spans="1:9">
      <c r="A111" s="43">
        <v>46568</v>
      </c>
      <c r="B111" s="44">
        <v>46234</v>
      </c>
      <c r="C111" s="45" t="s">
        <v>239</v>
      </c>
      <c r="D111" s="45" t="s">
        <v>158</v>
      </c>
      <c r="E111" s="45" t="s">
        <v>119</v>
      </c>
      <c r="F111" s="46">
        <v>15610.27</v>
      </c>
      <c r="G111" s="47">
        <v>15610.27</v>
      </c>
      <c r="H111" s="45" t="b">
        <f>Table1[[#This Row],[Calculated Total]]=Table1[[#This Row],[Adjusted Total]]</f>
        <v>1</v>
      </c>
      <c r="I111" s="49">
        <f>Table1[[#This Row],[Adjusted Total]]-Table1[[#This Row],[Calculated Total]]</f>
        <v>0</v>
      </c>
    </row>
    <row r="112" spans="1:9">
      <c r="A112" s="43">
        <v>46568</v>
      </c>
      <c r="B112" s="44">
        <v>46234</v>
      </c>
      <c r="C112" s="45" t="s">
        <v>239</v>
      </c>
      <c r="D112" s="45" t="s">
        <v>158</v>
      </c>
      <c r="E112" s="45" t="s">
        <v>120</v>
      </c>
      <c r="F112" s="46">
        <v>9840.81</v>
      </c>
      <c r="G112" s="47">
        <v>9840.81</v>
      </c>
      <c r="H112" s="45" t="b">
        <f>Table1[[#This Row],[Calculated Total]]=Table1[[#This Row],[Adjusted Total]]</f>
        <v>1</v>
      </c>
      <c r="I112" s="49">
        <f>Table1[[#This Row],[Adjusted Total]]-Table1[[#This Row],[Calculated Total]]</f>
        <v>0</v>
      </c>
    </row>
    <row r="113" spans="1:9">
      <c r="A113" s="43">
        <v>46568</v>
      </c>
      <c r="B113" s="44">
        <v>46234</v>
      </c>
      <c r="C113" s="45" t="s">
        <v>239</v>
      </c>
      <c r="D113" s="45" t="s">
        <v>158</v>
      </c>
      <c r="E113" s="45" t="s">
        <v>121</v>
      </c>
      <c r="F113" s="46">
        <v>50433.79</v>
      </c>
      <c r="G113" s="47">
        <v>50433.79</v>
      </c>
      <c r="H113" s="45" t="b">
        <f>Table1[[#This Row],[Calculated Total]]=Table1[[#This Row],[Adjusted Total]]</f>
        <v>1</v>
      </c>
      <c r="I113" s="49">
        <f>Table1[[#This Row],[Adjusted Total]]-Table1[[#This Row],[Calculated Total]]</f>
        <v>0</v>
      </c>
    </row>
    <row r="114" spans="1:9">
      <c r="A114" s="43">
        <v>46568</v>
      </c>
      <c r="B114" s="44">
        <v>46234</v>
      </c>
      <c r="C114" s="45" t="s">
        <v>240</v>
      </c>
      <c r="D114" s="45" t="s">
        <v>157</v>
      </c>
      <c r="E114" s="45" t="s">
        <v>241</v>
      </c>
      <c r="F114" s="46">
        <v>230740.93</v>
      </c>
      <c r="G114" s="47">
        <v>230740.93</v>
      </c>
      <c r="H114" s="45" t="b">
        <f>Table1[[#This Row],[Calculated Total]]=Table1[[#This Row],[Adjusted Total]]</f>
        <v>1</v>
      </c>
      <c r="I114" s="49">
        <f>Table1[[#This Row],[Adjusted Total]]-Table1[[#This Row],[Calculated Total]]</f>
        <v>0</v>
      </c>
    </row>
    <row r="115" spans="1:9">
      <c r="A115" s="43">
        <v>46568</v>
      </c>
      <c r="B115" s="44">
        <v>46234</v>
      </c>
      <c r="C115" s="45" t="s">
        <v>240</v>
      </c>
      <c r="D115" s="45" t="s">
        <v>158</v>
      </c>
      <c r="E115" s="45" t="s">
        <v>242</v>
      </c>
      <c r="F115" s="46">
        <v>13663.19</v>
      </c>
      <c r="G115" s="47">
        <v>13663.19</v>
      </c>
      <c r="H115" s="45" t="b">
        <f>Table1[[#This Row],[Calculated Total]]=Table1[[#This Row],[Adjusted Total]]</f>
        <v>1</v>
      </c>
      <c r="I115" s="49">
        <f>Table1[[#This Row],[Adjusted Total]]-Table1[[#This Row],[Calculated Total]]</f>
        <v>0</v>
      </c>
    </row>
    <row r="116" spans="1:9">
      <c r="A116" s="43">
        <v>46568</v>
      </c>
      <c r="B116" s="44">
        <v>46234</v>
      </c>
      <c r="C116" s="45" t="s">
        <v>243</v>
      </c>
      <c r="D116" s="45" t="s">
        <v>157</v>
      </c>
      <c r="E116" s="45" t="s">
        <v>244</v>
      </c>
      <c r="F116" s="46">
        <v>20333.849999999999</v>
      </c>
      <c r="G116" s="47">
        <v>20333.849999999999</v>
      </c>
      <c r="H116" s="45" t="b">
        <f>Table1[[#This Row],[Calculated Total]]=Table1[[#This Row],[Adjusted Total]]</f>
        <v>1</v>
      </c>
      <c r="I116" s="49">
        <f>Table1[[#This Row],[Adjusted Total]]-Table1[[#This Row],[Calculated Total]]</f>
        <v>0</v>
      </c>
    </row>
    <row r="117" spans="1:9">
      <c r="A117" s="43">
        <v>46568</v>
      </c>
      <c r="B117" s="44">
        <v>46234</v>
      </c>
      <c r="C117" s="45" t="s">
        <v>243</v>
      </c>
      <c r="D117" s="45" t="s">
        <v>157</v>
      </c>
      <c r="E117" s="45" t="s">
        <v>245</v>
      </c>
      <c r="F117" s="46">
        <v>66084.009999999995</v>
      </c>
      <c r="G117" s="47">
        <v>66084.009999999995</v>
      </c>
      <c r="H117" s="45" t="b">
        <f>Table1[[#This Row],[Calculated Total]]=Table1[[#This Row],[Adjusted Total]]</f>
        <v>1</v>
      </c>
      <c r="I117" s="49">
        <f>Table1[[#This Row],[Adjusted Total]]-Table1[[#This Row],[Calculated Total]]</f>
        <v>0</v>
      </c>
    </row>
    <row r="118" spans="1:9">
      <c r="A118" s="43">
        <v>46568</v>
      </c>
      <c r="B118" s="44">
        <v>46234</v>
      </c>
      <c r="C118" s="45" t="s">
        <v>243</v>
      </c>
      <c r="D118" s="45" t="s">
        <v>157</v>
      </c>
      <c r="E118" s="45" t="s">
        <v>246</v>
      </c>
      <c r="F118" s="46">
        <v>16043.2</v>
      </c>
      <c r="G118" s="47">
        <v>16043.2</v>
      </c>
      <c r="H118" s="45" t="b">
        <f>Table1[[#This Row],[Calculated Total]]=Table1[[#This Row],[Adjusted Total]]</f>
        <v>1</v>
      </c>
      <c r="I118" s="49">
        <f>Table1[[#This Row],[Adjusted Total]]-Table1[[#This Row],[Calculated Total]]</f>
        <v>0</v>
      </c>
    </row>
    <row r="119" spans="1:9">
      <c r="A119" s="43">
        <v>46568</v>
      </c>
      <c r="B119" s="44">
        <v>46234</v>
      </c>
      <c r="C119" s="45" t="s">
        <v>243</v>
      </c>
      <c r="D119" s="45" t="s">
        <v>157</v>
      </c>
      <c r="E119" s="45" t="s">
        <v>247</v>
      </c>
      <c r="F119" s="46">
        <v>898.78</v>
      </c>
      <c r="G119" s="47">
        <v>898.78</v>
      </c>
      <c r="H119" s="45" t="b">
        <f>Table1[[#This Row],[Calculated Total]]=Table1[[#This Row],[Adjusted Total]]</f>
        <v>1</v>
      </c>
      <c r="I119" s="49">
        <f>Table1[[#This Row],[Adjusted Total]]-Table1[[#This Row],[Calculated Total]]</f>
        <v>0</v>
      </c>
    </row>
    <row r="120" spans="1:9">
      <c r="A120" s="43">
        <v>46568</v>
      </c>
      <c r="B120" s="44">
        <v>46234</v>
      </c>
      <c r="C120" s="45" t="s">
        <v>243</v>
      </c>
      <c r="D120" s="45" t="s">
        <v>157</v>
      </c>
      <c r="E120" s="45" t="s">
        <v>248</v>
      </c>
      <c r="F120" s="46">
        <v>2090445.98</v>
      </c>
      <c r="G120" s="47">
        <v>2090445.98</v>
      </c>
      <c r="H120" s="45" t="b">
        <f>Table1[[#This Row],[Calculated Total]]=Table1[[#This Row],[Adjusted Total]]</f>
        <v>1</v>
      </c>
      <c r="I120" s="49">
        <f>Table1[[#This Row],[Adjusted Total]]-Table1[[#This Row],[Calculated Total]]</f>
        <v>0</v>
      </c>
    </row>
    <row r="121" spans="1:9">
      <c r="A121" s="43">
        <v>46568</v>
      </c>
      <c r="B121" s="44">
        <v>46234</v>
      </c>
      <c r="C121" s="45" t="s">
        <v>243</v>
      </c>
      <c r="D121" s="45" t="s">
        <v>157</v>
      </c>
      <c r="E121" s="45" t="s">
        <v>249</v>
      </c>
      <c r="F121" s="46">
        <v>133955.67000000001</v>
      </c>
      <c r="G121" s="47">
        <v>133955.67000000001</v>
      </c>
      <c r="H121" s="45" t="b">
        <f>Table1[[#This Row],[Calculated Total]]=Table1[[#This Row],[Adjusted Total]]</f>
        <v>1</v>
      </c>
      <c r="I121" s="49">
        <f>Table1[[#This Row],[Adjusted Total]]-Table1[[#This Row],[Calculated Total]]</f>
        <v>0</v>
      </c>
    </row>
    <row r="122" spans="1:9">
      <c r="A122" s="43">
        <v>46568</v>
      </c>
      <c r="B122" s="44">
        <v>46234</v>
      </c>
      <c r="C122" s="45" t="s">
        <v>243</v>
      </c>
      <c r="D122" s="45" t="s">
        <v>157</v>
      </c>
      <c r="E122" s="45" t="s">
        <v>250</v>
      </c>
      <c r="F122" s="46">
        <v>47729.38</v>
      </c>
      <c r="G122" s="47">
        <v>47729.38</v>
      </c>
      <c r="H122" s="45" t="b">
        <f>Table1[[#This Row],[Calculated Total]]=Table1[[#This Row],[Adjusted Total]]</f>
        <v>1</v>
      </c>
      <c r="I122" s="49">
        <f>Table1[[#This Row],[Adjusted Total]]-Table1[[#This Row],[Calculated Total]]</f>
        <v>0</v>
      </c>
    </row>
    <row r="123" spans="1:9">
      <c r="A123" s="43">
        <v>46568</v>
      </c>
      <c r="B123" s="44">
        <v>46234</v>
      </c>
      <c r="C123" s="45" t="s">
        <v>243</v>
      </c>
      <c r="D123" s="45" t="s">
        <v>157</v>
      </c>
      <c r="E123" s="45" t="s">
        <v>251</v>
      </c>
      <c r="F123" s="46">
        <v>92599.31</v>
      </c>
      <c r="G123" s="47">
        <v>92599.31</v>
      </c>
      <c r="H123" s="45" t="b">
        <f>Table1[[#This Row],[Calculated Total]]=Table1[[#This Row],[Adjusted Total]]</f>
        <v>1</v>
      </c>
      <c r="I123" s="49">
        <f>Table1[[#This Row],[Adjusted Total]]-Table1[[#This Row],[Calculated Total]]</f>
        <v>0</v>
      </c>
    </row>
    <row r="124" spans="1:9">
      <c r="A124" s="43">
        <v>46568</v>
      </c>
      <c r="B124" s="44">
        <v>46234</v>
      </c>
      <c r="C124" s="45" t="s">
        <v>243</v>
      </c>
      <c r="D124" s="45" t="s">
        <v>158</v>
      </c>
      <c r="E124" s="45" t="s">
        <v>252</v>
      </c>
      <c r="F124" s="46">
        <v>1616.85</v>
      </c>
      <c r="G124" s="47">
        <v>1616.85</v>
      </c>
      <c r="H124" s="45" t="b">
        <f>Table1[[#This Row],[Calculated Total]]=Table1[[#This Row],[Adjusted Total]]</f>
        <v>1</v>
      </c>
      <c r="I124" s="49">
        <f>Table1[[#This Row],[Adjusted Total]]-Table1[[#This Row],[Calculated Total]]</f>
        <v>0</v>
      </c>
    </row>
    <row r="125" spans="1:9">
      <c r="A125" s="43">
        <v>46568</v>
      </c>
      <c r="B125" s="44">
        <v>46234</v>
      </c>
      <c r="C125" s="45" t="s">
        <v>243</v>
      </c>
      <c r="D125" s="45" t="s">
        <v>158</v>
      </c>
      <c r="E125" s="45" t="s">
        <v>253</v>
      </c>
      <c r="F125" s="46">
        <v>1115.8</v>
      </c>
      <c r="G125" s="47">
        <v>1115.8</v>
      </c>
      <c r="H125" s="45" t="b">
        <f>Table1[[#This Row],[Calculated Total]]=Table1[[#This Row],[Adjusted Total]]</f>
        <v>1</v>
      </c>
      <c r="I125" s="49">
        <f>Table1[[#This Row],[Adjusted Total]]-Table1[[#This Row],[Calculated Total]]</f>
        <v>0</v>
      </c>
    </row>
    <row r="126" spans="1:9">
      <c r="A126" s="43">
        <v>46568</v>
      </c>
      <c r="B126" s="44">
        <v>46234</v>
      </c>
      <c r="C126" s="45" t="s">
        <v>243</v>
      </c>
      <c r="D126" s="45" t="s">
        <v>158</v>
      </c>
      <c r="E126" s="45" t="s">
        <v>254</v>
      </c>
      <c r="F126" s="46">
        <v>18066.919999999998</v>
      </c>
      <c r="G126" s="47">
        <v>18066.919999999998</v>
      </c>
      <c r="H126" s="45" t="b">
        <f>Table1[[#This Row],[Calculated Total]]=Table1[[#This Row],[Adjusted Total]]</f>
        <v>1</v>
      </c>
      <c r="I126" s="49">
        <f>Table1[[#This Row],[Adjusted Total]]-Table1[[#This Row],[Calculated Total]]</f>
        <v>0</v>
      </c>
    </row>
    <row r="127" spans="1:9">
      <c r="A127" s="43">
        <v>46568</v>
      </c>
      <c r="B127" s="44">
        <v>46234</v>
      </c>
      <c r="C127" s="45" t="s">
        <v>243</v>
      </c>
      <c r="D127" s="45" t="s">
        <v>158</v>
      </c>
      <c r="E127" s="45" t="s">
        <v>255</v>
      </c>
      <c r="F127" s="46">
        <v>10568.93</v>
      </c>
      <c r="G127" s="47">
        <v>10568.93</v>
      </c>
      <c r="H127" s="45" t="b">
        <f>Table1[[#This Row],[Calculated Total]]=Table1[[#This Row],[Adjusted Total]]</f>
        <v>1</v>
      </c>
      <c r="I127" s="49">
        <f>Table1[[#This Row],[Adjusted Total]]-Table1[[#This Row],[Calculated Total]]</f>
        <v>0</v>
      </c>
    </row>
    <row r="128" spans="1:9">
      <c r="A128" s="43">
        <v>46568</v>
      </c>
      <c r="B128" s="44">
        <v>46234</v>
      </c>
      <c r="C128" s="45" t="s">
        <v>243</v>
      </c>
      <c r="D128" s="45" t="s">
        <v>158</v>
      </c>
      <c r="E128" s="45" t="s">
        <v>256</v>
      </c>
      <c r="F128" s="46">
        <v>4723.88</v>
      </c>
      <c r="G128" s="47">
        <v>4723.88</v>
      </c>
      <c r="H128" s="45" t="b">
        <f>Table1[[#This Row],[Calculated Total]]=Table1[[#This Row],[Adjusted Total]]</f>
        <v>1</v>
      </c>
      <c r="I128" s="49">
        <f>Table1[[#This Row],[Adjusted Total]]-Table1[[#This Row],[Calculated Total]]</f>
        <v>0</v>
      </c>
    </row>
    <row r="129" spans="1:9">
      <c r="A129" s="43">
        <v>46568</v>
      </c>
      <c r="B129" s="44">
        <v>46234</v>
      </c>
      <c r="C129" s="45" t="s">
        <v>243</v>
      </c>
      <c r="D129" s="45" t="s">
        <v>158</v>
      </c>
      <c r="E129" s="45" t="s">
        <v>257</v>
      </c>
      <c r="F129" s="46">
        <v>525.27</v>
      </c>
      <c r="G129" s="47">
        <v>525.27</v>
      </c>
      <c r="H129" s="45" t="b">
        <f>Table1[[#This Row],[Calculated Total]]=Table1[[#This Row],[Adjusted Total]]</f>
        <v>1</v>
      </c>
      <c r="I129" s="49">
        <f>Table1[[#This Row],[Adjusted Total]]-Table1[[#This Row],[Calculated Total]]</f>
        <v>0</v>
      </c>
    </row>
    <row r="130" spans="1:9">
      <c r="A130" s="43">
        <v>46568</v>
      </c>
      <c r="B130" s="44">
        <v>46234</v>
      </c>
      <c r="C130" s="45" t="s">
        <v>258</v>
      </c>
      <c r="D130" s="45" t="s">
        <v>157</v>
      </c>
      <c r="E130" s="45" t="s">
        <v>259</v>
      </c>
      <c r="F130" s="46">
        <v>54921.7</v>
      </c>
      <c r="G130" s="47">
        <v>54921.7</v>
      </c>
      <c r="H130" s="45" t="b">
        <f>Table1[[#This Row],[Calculated Total]]=Table1[[#This Row],[Adjusted Total]]</f>
        <v>1</v>
      </c>
      <c r="I130" s="49">
        <f>Table1[[#This Row],[Adjusted Total]]-Table1[[#This Row],[Calculated Total]]</f>
        <v>0</v>
      </c>
    </row>
    <row r="131" spans="1:9">
      <c r="A131" s="43">
        <v>46568</v>
      </c>
      <c r="B131" s="44">
        <v>46234</v>
      </c>
      <c r="C131" s="45" t="s">
        <v>258</v>
      </c>
      <c r="D131" s="45" t="s">
        <v>157</v>
      </c>
      <c r="E131" s="45" t="s">
        <v>260</v>
      </c>
      <c r="F131" s="46">
        <v>296126.8</v>
      </c>
      <c r="G131" s="47">
        <v>296126.8</v>
      </c>
      <c r="H131" s="45" t="b">
        <f>Table1[[#This Row],[Calculated Total]]=Table1[[#This Row],[Adjusted Total]]</f>
        <v>1</v>
      </c>
      <c r="I131" s="49">
        <f>Table1[[#This Row],[Adjusted Total]]-Table1[[#This Row],[Calculated Total]]</f>
        <v>0</v>
      </c>
    </row>
    <row r="132" spans="1:9">
      <c r="A132" s="43">
        <v>46568</v>
      </c>
      <c r="B132" s="44">
        <v>46234</v>
      </c>
      <c r="C132" s="45" t="s">
        <v>258</v>
      </c>
      <c r="D132" s="45" t="s">
        <v>158</v>
      </c>
      <c r="E132" s="45" t="s">
        <v>261</v>
      </c>
      <c r="F132" s="46">
        <v>38531.42</v>
      </c>
      <c r="G132" s="47">
        <v>38531.42</v>
      </c>
      <c r="H132" s="45" t="b">
        <f>Table1[[#This Row],[Calculated Total]]=Table1[[#This Row],[Adjusted Total]]</f>
        <v>1</v>
      </c>
      <c r="I132" s="49">
        <f>Table1[[#This Row],[Adjusted Total]]-Table1[[#This Row],[Calculated Total]]</f>
        <v>0</v>
      </c>
    </row>
    <row r="133" spans="1:9">
      <c r="A133" s="43">
        <v>46568</v>
      </c>
      <c r="B133" s="44">
        <v>46234</v>
      </c>
      <c r="C133" s="45" t="s">
        <v>262</v>
      </c>
      <c r="D133" s="45" t="s">
        <v>157</v>
      </c>
      <c r="E133" s="45" t="s">
        <v>263</v>
      </c>
      <c r="F133" s="46">
        <v>1748452.47</v>
      </c>
      <c r="G133" s="47">
        <v>1748452.47</v>
      </c>
      <c r="H133" s="45" t="b">
        <f>Table1[[#This Row],[Calculated Total]]=Table1[[#This Row],[Adjusted Total]]</f>
        <v>1</v>
      </c>
      <c r="I133" s="49">
        <f>Table1[[#This Row],[Adjusted Total]]-Table1[[#This Row],[Calculated Total]]</f>
        <v>0</v>
      </c>
    </row>
    <row r="134" spans="1:9">
      <c r="A134" s="43">
        <v>46568</v>
      </c>
      <c r="B134" s="44">
        <v>46234</v>
      </c>
      <c r="C134" s="45" t="s">
        <v>262</v>
      </c>
      <c r="D134" s="45" t="s">
        <v>158</v>
      </c>
      <c r="E134" s="45" t="s">
        <v>85</v>
      </c>
      <c r="F134" s="46">
        <v>631.89</v>
      </c>
      <c r="G134" s="47">
        <v>631.89</v>
      </c>
      <c r="H134" s="45" t="b">
        <f>Table1[[#This Row],[Calculated Total]]=Table1[[#This Row],[Adjusted Total]]</f>
        <v>1</v>
      </c>
      <c r="I134" s="49">
        <f>Table1[[#This Row],[Adjusted Total]]-Table1[[#This Row],[Calculated Total]]</f>
        <v>0</v>
      </c>
    </row>
    <row r="135" spans="1:9">
      <c r="A135" s="43">
        <v>46568</v>
      </c>
      <c r="B135" s="44">
        <v>46234</v>
      </c>
      <c r="C135" s="45" t="s">
        <v>264</v>
      </c>
      <c r="D135" s="45" t="s">
        <v>164</v>
      </c>
      <c r="E135" s="45" t="s">
        <v>122</v>
      </c>
      <c r="F135" s="46">
        <v>10995.33</v>
      </c>
      <c r="G135" s="47">
        <v>10995.33</v>
      </c>
      <c r="H135" s="45" t="b">
        <f>Table1[[#This Row],[Calculated Total]]=Table1[[#This Row],[Adjusted Total]]</f>
        <v>1</v>
      </c>
      <c r="I135" s="49">
        <f>Table1[[#This Row],[Adjusted Total]]-Table1[[#This Row],[Calculated Total]]</f>
        <v>0</v>
      </c>
    </row>
    <row r="136" spans="1:9">
      <c r="A136" s="43">
        <v>46568</v>
      </c>
      <c r="B136" s="44">
        <v>46234</v>
      </c>
      <c r="C136" s="45" t="s">
        <v>264</v>
      </c>
      <c r="D136" s="45" t="s">
        <v>164</v>
      </c>
      <c r="E136" s="45" t="s">
        <v>123</v>
      </c>
      <c r="F136" s="46">
        <v>5324.45</v>
      </c>
      <c r="G136" s="47">
        <v>5324.45</v>
      </c>
      <c r="H136" s="45" t="b">
        <f>Table1[[#This Row],[Calculated Total]]=Table1[[#This Row],[Adjusted Total]]</f>
        <v>1</v>
      </c>
      <c r="I136" s="49">
        <f>Table1[[#This Row],[Adjusted Total]]-Table1[[#This Row],[Calculated Total]]</f>
        <v>0</v>
      </c>
    </row>
    <row r="137" spans="1:9">
      <c r="A137" s="43">
        <v>46568</v>
      </c>
      <c r="B137" s="44">
        <v>46234</v>
      </c>
      <c r="C137" s="45" t="s">
        <v>264</v>
      </c>
      <c r="D137" s="45" t="s">
        <v>157</v>
      </c>
      <c r="E137" s="45" t="s">
        <v>124</v>
      </c>
      <c r="F137" s="46">
        <v>9670830.9199999999</v>
      </c>
      <c r="G137" s="47">
        <v>9670830.9199999999</v>
      </c>
      <c r="H137" s="45" t="b">
        <f>Table1[[#This Row],[Calculated Total]]=Table1[[#This Row],[Adjusted Total]]</f>
        <v>1</v>
      </c>
      <c r="I137" s="49">
        <f>Table1[[#This Row],[Adjusted Total]]-Table1[[#This Row],[Calculated Total]]</f>
        <v>0</v>
      </c>
    </row>
    <row r="138" spans="1:9">
      <c r="A138" s="43">
        <v>46568</v>
      </c>
      <c r="B138" s="44">
        <v>46234</v>
      </c>
      <c r="C138" s="45" t="s">
        <v>264</v>
      </c>
      <c r="D138" s="45" t="s">
        <v>157</v>
      </c>
      <c r="E138" s="45" t="s">
        <v>125</v>
      </c>
      <c r="F138" s="46">
        <v>3894277.55</v>
      </c>
      <c r="G138" s="47">
        <v>3894277.55</v>
      </c>
      <c r="H138" s="45" t="b">
        <f>Table1[[#This Row],[Calculated Total]]=Table1[[#This Row],[Adjusted Total]]</f>
        <v>1</v>
      </c>
      <c r="I138" s="49">
        <f>Table1[[#This Row],[Adjusted Total]]-Table1[[#This Row],[Calculated Total]]</f>
        <v>0</v>
      </c>
    </row>
    <row r="139" spans="1:9">
      <c r="A139" s="43">
        <v>46568</v>
      </c>
      <c r="B139" s="44">
        <v>46234</v>
      </c>
      <c r="C139" s="45" t="s">
        <v>264</v>
      </c>
      <c r="D139" s="45" t="s">
        <v>157</v>
      </c>
      <c r="E139" s="45" t="s">
        <v>126</v>
      </c>
      <c r="F139" s="46">
        <v>15891621.27</v>
      </c>
      <c r="G139" s="47">
        <v>15891621.279999999</v>
      </c>
      <c r="H139" s="45" t="b">
        <f>Table1[[#This Row],[Calculated Total]]=Table1[[#This Row],[Adjusted Total]]</f>
        <v>0</v>
      </c>
      <c r="I139" s="49">
        <f>Table1[[#This Row],[Adjusted Total]]-Table1[[#This Row],[Calculated Total]]</f>
        <v>9.9999997764825821E-3</v>
      </c>
    </row>
    <row r="140" spans="1:9">
      <c r="A140" s="43">
        <v>46568</v>
      </c>
      <c r="B140" s="44">
        <v>46234</v>
      </c>
      <c r="C140" s="45" t="s">
        <v>264</v>
      </c>
      <c r="D140" s="45" t="s">
        <v>158</v>
      </c>
      <c r="E140" s="45" t="s">
        <v>85</v>
      </c>
      <c r="F140" s="46">
        <v>28444.27</v>
      </c>
      <c r="G140" s="47">
        <v>28444.27</v>
      </c>
      <c r="H140" s="45" t="b">
        <f>Table1[[#This Row],[Calculated Total]]=Table1[[#This Row],[Adjusted Total]]</f>
        <v>1</v>
      </c>
      <c r="I140" s="49">
        <f>Table1[[#This Row],[Adjusted Total]]-Table1[[#This Row],[Calculated Total]]</f>
        <v>0</v>
      </c>
    </row>
    <row r="141" spans="1:9">
      <c r="A141" s="43">
        <v>46568</v>
      </c>
      <c r="B141" s="44">
        <v>46234</v>
      </c>
      <c r="C141" s="45" t="s">
        <v>264</v>
      </c>
      <c r="D141" s="45" t="s">
        <v>158</v>
      </c>
      <c r="E141" s="45" t="s">
        <v>127</v>
      </c>
      <c r="F141" s="46">
        <v>172881.25</v>
      </c>
      <c r="G141" s="47">
        <v>172881.25</v>
      </c>
      <c r="H141" s="45" t="b">
        <f>Table1[[#This Row],[Calculated Total]]=Table1[[#This Row],[Adjusted Total]]</f>
        <v>1</v>
      </c>
      <c r="I141" s="49">
        <f>Table1[[#This Row],[Adjusted Total]]-Table1[[#This Row],[Calculated Total]]</f>
        <v>0</v>
      </c>
    </row>
    <row r="142" spans="1:9">
      <c r="A142" s="43">
        <v>46568</v>
      </c>
      <c r="B142" s="44">
        <v>46234</v>
      </c>
      <c r="C142" s="45" t="s">
        <v>264</v>
      </c>
      <c r="D142" s="45" t="s">
        <v>158</v>
      </c>
      <c r="E142" s="45" t="s">
        <v>128</v>
      </c>
      <c r="F142" s="46">
        <v>455170.07</v>
      </c>
      <c r="G142" s="47">
        <v>455170.07</v>
      </c>
      <c r="H142" s="45" t="b">
        <f>Table1[[#This Row],[Calculated Total]]=Table1[[#This Row],[Adjusted Total]]</f>
        <v>1</v>
      </c>
      <c r="I142" s="49">
        <f>Table1[[#This Row],[Adjusted Total]]-Table1[[#This Row],[Calculated Total]]</f>
        <v>0</v>
      </c>
    </row>
    <row r="143" spans="1:9">
      <c r="A143" s="43">
        <v>46568</v>
      </c>
      <c r="B143" s="44">
        <v>46234</v>
      </c>
      <c r="C143" s="45" t="s">
        <v>264</v>
      </c>
      <c r="D143" s="45" t="s">
        <v>158</v>
      </c>
      <c r="E143" s="45" t="s">
        <v>129</v>
      </c>
      <c r="F143" s="46">
        <v>48343.91</v>
      </c>
      <c r="G143" s="47">
        <v>57694.080000000002</v>
      </c>
      <c r="H143" s="45" t="b">
        <f>Table1[[#This Row],[Calculated Total]]=Table1[[#This Row],[Adjusted Total]]</f>
        <v>0</v>
      </c>
      <c r="I143" s="49">
        <f>Table1[[#This Row],[Adjusted Total]]-Table1[[#This Row],[Calculated Total]]</f>
        <v>9350.1699999999983</v>
      </c>
    </row>
    <row r="144" spans="1:9">
      <c r="A144" s="43">
        <v>46568</v>
      </c>
      <c r="B144" s="44">
        <v>46234</v>
      </c>
      <c r="C144" s="45" t="s">
        <v>264</v>
      </c>
      <c r="D144" s="45" t="s">
        <v>158</v>
      </c>
      <c r="E144" s="45" t="s">
        <v>130</v>
      </c>
      <c r="F144" s="46">
        <v>1132239.52</v>
      </c>
      <c r="G144" s="47">
        <v>1122889.3400000001</v>
      </c>
      <c r="H144" s="45" t="b">
        <f>Table1[[#This Row],[Calculated Total]]=Table1[[#This Row],[Adjusted Total]]</f>
        <v>0</v>
      </c>
      <c r="I144" s="49">
        <f>Table1[[#This Row],[Adjusted Total]]-Table1[[#This Row],[Calculated Total]]</f>
        <v>-9350.1799999999348</v>
      </c>
    </row>
    <row r="145" spans="1:9">
      <c r="A145" s="43">
        <v>46568</v>
      </c>
      <c r="B145" s="44">
        <v>46234</v>
      </c>
      <c r="C145" s="45" t="s">
        <v>265</v>
      </c>
      <c r="D145" s="45" t="s">
        <v>157</v>
      </c>
      <c r="E145" s="45" t="s">
        <v>266</v>
      </c>
      <c r="F145" s="46">
        <v>357882.72</v>
      </c>
      <c r="G145" s="47">
        <v>357882.72</v>
      </c>
      <c r="H145" s="45" t="b">
        <f>Table1[[#This Row],[Calculated Total]]=Table1[[#This Row],[Adjusted Total]]</f>
        <v>1</v>
      </c>
      <c r="I145" s="49">
        <f>Table1[[#This Row],[Adjusted Total]]-Table1[[#This Row],[Calculated Total]]</f>
        <v>0</v>
      </c>
    </row>
    <row r="146" spans="1:9">
      <c r="A146" s="43">
        <v>46568</v>
      </c>
      <c r="B146" s="44">
        <v>46234</v>
      </c>
      <c r="C146" s="45" t="s">
        <v>265</v>
      </c>
      <c r="D146" s="45" t="s">
        <v>157</v>
      </c>
      <c r="E146" s="45" t="s">
        <v>267</v>
      </c>
      <c r="F146" s="46">
        <v>5520.62</v>
      </c>
      <c r="G146" s="47">
        <v>5520.62</v>
      </c>
      <c r="H146" s="45" t="b">
        <f>Table1[[#This Row],[Calculated Total]]=Table1[[#This Row],[Adjusted Total]]</f>
        <v>1</v>
      </c>
      <c r="I146" s="49">
        <f>Table1[[#This Row],[Adjusted Total]]-Table1[[#This Row],[Calculated Total]]</f>
        <v>0</v>
      </c>
    </row>
    <row r="147" spans="1:9">
      <c r="A147" s="43">
        <v>46568</v>
      </c>
      <c r="B147" s="44">
        <v>46234</v>
      </c>
      <c r="C147" s="45" t="s">
        <v>265</v>
      </c>
      <c r="D147" s="45" t="s">
        <v>157</v>
      </c>
      <c r="E147" s="45" t="s">
        <v>268</v>
      </c>
      <c r="F147" s="46">
        <v>27009.18</v>
      </c>
      <c r="G147" s="47">
        <v>27009.18</v>
      </c>
      <c r="H147" s="45" t="b">
        <f>Table1[[#This Row],[Calculated Total]]=Table1[[#This Row],[Adjusted Total]]</f>
        <v>1</v>
      </c>
      <c r="I147" s="49">
        <f>Table1[[#This Row],[Adjusted Total]]-Table1[[#This Row],[Calculated Total]]</f>
        <v>0</v>
      </c>
    </row>
    <row r="148" spans="1:9">
      <c r="A148" s="43">
        <v>46568</v>
      </c>
      <c r="B148" s="44">
        <v>46234</v>
      </c>
      <c r="C148" s="45" t="s">
        <v>265</v>
      </c>
      <c r="D148" s="45" t="s">
        <v>157</v>
      </c>
      <c r="E148" s="45" t="s">
        <v>269</v>
      </c>
      <c r="F148" s="46">
        <v>13899.75</v>
      </c>
      <c r="G148" s="47">
        <v>13899.75</v>
      </c>
      <c r="H148" s="45" t="b">
        <f>Table1[[#This Row],[Calculated Total]]=Table1[[#This Row],[Adjusted Total]]</f>
        <v>1</v>
      </c>
      <c r="I148" s="49">
        <f>Table1[[#This Row],[Adjusted Total]]-Table1[[#This Row],[Calculated Total]]</f>
        <v>0</v>
      </c>
    </row>
    <row r="149" spans="1:9">
      <c r="A149" s="43">
        <v>46568</v>
      </c>
      <c r="B149" s="44">
        <v>46234</v>
      </c>
      <c r="C149" s="45" t="s">
        <v>265</v>
      </c>
      <c r="D149" s="45" t="s">
        <v>157</v>
      </c>
      <c r="E149" s="45" t="s">
        <v>270</v>
      </c>
      <c r="F149" s="46">
        <v>854385.32</v>
      </c>
      <c r="G149" s="47">
        <v>854385.32</v>
      </c>
      <c r="H149" s="45" t="b">
        <f>Table1[[#This Row],[Calculated Total]]=Table1[[#This Row],[Adjusted Total]]</f>
        <v>1</v>
      </c>
      <c r="I149" s="49">
        <f>Table1[[#This Row],[Adjusted Total]]-Table1[[#This Row],[Calculated Total]]</f>
        <v>0</v>
      </c>
    </row>
    <row r="150" spans="1:9">
      <c r="A150" s="43">
        <v>46568</v>
      </c>
      <c r="B150" s="44">
        <v>46234</v>
      </c>
      <c r="C150" s="45" t="s">
        <v>265</v>
      </c>
      <c r="D150" s="45" t="s">
        <v>158</v>
      </c>
      <c r="E150" s="45" t="s">
        <v>271</v>
      </c>
      <c r="F150" s="46">
        <v>101314.4</v>
      </c>
      <c r="G150" s="47">
        <v>101314.4</v>
      </c>
      <c r="H150" s="45" t="b">
        <f>Table1[[#This Row],[Calculated Total]]=Table1[[#This Row],[Adjusted Total]]</f>
        <v>1</v>
      </c>
      <c r="I150" s="49">
        <f>Table1[[#This Row],[Adjusted Total]]-Table1[[#This Row],[Calculated Total]]</f>
        <v>0</v>
      </c>
    </row>
    <row r="151" spans="1:9">
      <c r="A151" s="81">
        <v>46568</v>
      </c>
      <c r="B151" s="82">
        <v>46265</v>
      </c>
      <c r="C151" s="83" t="s">
        <v>156</v>
      </c>
      <c r="D151" s="83" t="s">
        <v>157</v>
      </c>
      <c r="E151" s="83" t="s">
        <v>156</v>
      </c>
      <c r="F151" s="84">
        <v>3743534.23</v>
      </c>
      <c r="G151" s="85">
        <v>3743534.23</v>
      </c>
      <c r="H151" s="45" t="b">
        <f>Table1[[#This Row],[Calculated Total]]=Table1[[#This Row],[Adjusted Total]]</f>
        <v>1</v>
      </c>
      <c r="I151" s="49">
        <f>Table1[[#This Row],[Adjusted Total]]-Table1[[#This Row],[Calculated Total]]</f>
        <v>0</v>
      </c>
    </row>
    <row r="152" spans="1:9">
      <c r="A152" s="43">
        <v>46568</v>
      </c>
      <c r="B152" s="44">
        <v>46265</v>
      </c>
      <c r="C152" s="45" t="s">
        <v>156</v>
      </c>
      <c r="D152" s="45" t="s">
        <v>158</v>
      </c>
      <c r="E152" s="45" t="s">
        <v>85</v>
      </c>
      <c r="F152" s="46">
        <v>4797.03</v>
      </c>
      <c r="G152" s="47">
        <v>4797.03</v>
      </c>
      <c r="H152" s="45" t="b">
        <f>Table1[[#This Row],[Calculated Total]]=Table1[[#This Row],[Adjusted Total]]</f>
        <v>1</v>
      </c>
      <c r="I152" s="49">
        <f>Table1[[#This Row],[Adjusted Total]]-Table1[[#This Row],[Calculated Total]]</f>
        <v>0</v>
      </c>
    </row>
    <row r="153" spans="1:9">
      <c r="A153" s="81">
        <v>46568</v>
      </c>
      <c r="B153" s="82">
        <v>46265</v>
      </c>
      <c r="C153" s="83" t="s">
        <v>159</v>
      </c>
      <c r="D153" s="83" t="s">
        <v>157</v>
      </c>
      <c r="E153" s="83" t="s">
        <v>160</v>
      </c>
      <c r="F153" s="84">
        <v>792844.19</v>
      </c>
      <c r="G153" s="85">
        <v>792844.19</v>
      </c>
      <c r="H153" s="45" t="b">
        <f>Table1[[#This Row],[Calculated Total]]=Table1[[#This Row],[Adjusted Total]]</f>
        <v>1</v>
      </c>
      <c r="I153" s="49">
        <f>Table1[[#This Row],[Adjusted Total]]-Table1[[#This Row],[Calculated Total]]</f>
        <v>0</v>
      </c>
    </row>
    <row r="154" spans="1:9">
      <c r="A154" s="43">
        <v>46568</v>
      </c>
      <c r="B154" s="44">
        <v>46265</v>
      </c>
      <c r="C154" s="45" t="s">
        <v>159</v>
      </c>
      <c r="D154" s="45" t="s">
        <v>157</v>
      </c>
      <c r="E154" s="45" t="s">
        <v>161</v>
      </c>
      <c r="F154" s="46">
        <v>228252.15</v>
      </c>
      <c r="G154" s="47">
        <v>228252.15</v>
      </c>
      <c r="H154" s="45" t="b">
        <f>Table1[[#This Row],[Calculated Total]]=Table1[[#This Row],[Adjusted Total]]</f>
        <v>1</v>
      </c>
      <c r="I154" s="49">
        <f>Table1[[#This Row],[Adjusted Total]]-Table1[[#This Row],[Calculated Total]]</f>
        <v>0</v>
      </c>
    </row>
    <row r="155" spans="1:9">
      <c r="A155" s="81">
        <v>46568</v>
      </c>
      <c r="B155" s="82">
        <v>46265</v>
      </c>
      <c r="C155" s="83" t="s">
        <v>159</v>
      </c>
      <c r="D155" s="83" t="s">
        <v>158</v>
      </c>
      <c r="E155" s="83" t="s">
        <v>85</v>
      </c>
      <c r="F155" s="84">
        <v>1192.1400000000001</v>
      </c>
      <c r="G155" s="85">
        <v>1192.1400000000001</v>
      </c>
      <c r="H155" s="45" t="b">
        <f>Table1[[#This Row],[Calculated Total]]=Table1[[#This Row],[Adjusted Total]]</f>
        <v>1</v>
      </c>
      <c r="I155" s="49">
        <f>Table1[[#This Row],[Adjusted Total]]-Table1[[#This Row],[Calculated Total]]</f>
        <v>0</v>
      </c>
    </row>
    <row r="156" spans="1:9">
      <c r="A156" s="81">
        <v>46568</v>
      </c>
      <c r="B156" s="82">
        <v>46265</v>
      </c>
      <c r="C156" s="83" t="s">
        <v>159</v>
      </c>
      <c r="D156" s="83" t="s">
        <v>158</v>
      </c>
      <c r="E156" s="83" t="s">
        <v>162</v>
      </c>
      <c r="F156" s="84">
        <v>39647.629999999997</v>
      </c>
      <c r="G156" s="85">
        <v>39647.629999999997</v>
      </c>
      <c r="H156" s="45" t="b">
        <f>Table1[[#This Row],[Calculated Total]]=Table1[[#This Row],[Adjusted Total]]</f>
        <v>1</v>
      </c>
      <c r="I156" s="49">
        <f>Table1[[#This Row],[Adjusted Total]]-Table1[[#This Row],[Calculated Total]]</f>
        <v>0</v>
      </c>
    </row>
    <row r="157" spans="1:9">
      <c r="A157" s="43">
        <v>46568</v>
      </c>
      <c r="B157" s="44">
        <v>46265</v>
      </c>
      <c r="C157" s="45" t="s">
        <v>163</v>
      </c>
      <c r="D157" s="45" t="s">
        <v>164</v>
      </c>
      <c r="E157" s="45" t="s">
        <v>86</v>
      </c>
      <c r="F157" s="46">
        <v>862.17</v>
      </c>
      <c r="G157" s="47">
        <v>862.17</v>
      </c>
      <c r="H157" s="45" t="b">
        <f>Table1[[#This Row],[Calculated Total]]=Table1[[#This Row],[Adjusted Total]]</f>
        <v>1</v>
      </c>
      <c r="I157" s="49">
        <f>Table1[[#This Row],[Adjusted Total]]-Table1[[#This Row],[Calculated Total]]</f>
        <v>0</v>
      </c>
    </row>
    <row r="158" spans="1:9">
      <c r="A158" s="81">
        <v>46568</v>
      </c>
      <c r="B158" s="82">
        <v>46265</v>
      </c>
      <c r="C158" s="83" t="s">
        <v>163</v>
      </c>
      <c r="D158" s="83" t="s">
        <v>157</v>
      </c>
      <c r="E158" s="83" t="s">
        <v>87</v>
      </c>
      <c r="F158" s="84">
        <v>1211038.17</v>
      </c>
      <c r="G158" s="85">
        <v>1211038.17</v>
      </c>
      <c r="H158" s="45" t="b">
        <f>Table1[[#This Row],[Calculated Total]]=Table1[[#This Row],[Adjusted Total]]</f>
        <v>1</v>
      </c>
      <c r="I158" s="49">
        <f>Table1[[#This Row],[Adjusted Total]]-Table1[[#This Row],[Calculated Total]]</f>
        <v>0</v>
      </c>
    </row>
    <row r="159" spans="1:9">
      <c r="A159" s="43">
        <v>46568</v>
      </c>
      <c r="B159" s="44">
        <v>46265</v>
      </c>
      <c r="C159" s="45" t="s">
        <v>163</v>
      </c>
      <c r="D159" s="45" t="s">
        <v>157</v>
      </c>
      <c r="E159" s="45" t="s">
        <v>88</v>
      </c>
      <c r="F159" s="46">
        <v>56604.28</v>
      </c>
      <c r="G159" s="47">
        <v>56604.28</v>
      </c>
      <c r="H159" s="45" t="b">
        <f>Table1[[#This Row],[Calculated Total]]=Table1[[#This Row],[Adjusted Total]]</f>
        <v>1</v>
      </c>
      <c r="I159" s="49">
        <f>Table1[[#This Row],[Adjusted Total]]-Table1[[#This Row],[Calculated Total]]</f>
        <v>0</v>
      </c>
    </row>
    <row r="160" spans="1:9">
      <c r="A160" s="81">
        <v>46568</v>
      </c>
      <c r="B160" s="82">
        <v>46265</v>
      </c>
      <c r="C160" s="83" t="s">
        <v>163</v>
      </c>
      <c r="D160" s="83" t="s">
        <v>157</v>
      </c>
      <c r="E160" s="83" t="s">
        <v>89</v>
      </c>
      <c r="F160" s="84">
        <v>47261068.789999999</v>
      </c>
      <c r="G160" s="85">
        <v>47261068.789999999</v>
      </c>
      <c r="H160" s="45" t="b">
        <f>Table1[[#This Row],[Calculated Total]]=Table1[[#This Row],[Adjusted Total]]</f>
        <v>1</v>
      </c>
      <c r="I160" s="49">
        <f>Table1[[#This Row],[Adjusted Total]]-Table1[[#This Row],[Calculated Total]]</f>
        <v>0</v>
      </c>
    </row>
    <row r="161" spans="1:9">
      <c r="A161" s="43">
        <v>46568</v>
      </c>
      <c r="B161" s="44">
        <v>46265</v>
      </c>
      <c r="C161" s="45" t="s">
        <v>163</v>
      </c>
      <c r="D161" s="45" t="s">
        <v>157</v>
      </c>
      <c r="E161" s="45" t="s">
        <v>90</v>
      </c>
      <c r="F161" s="46">
        <v>750018.41</v>
      </c>
      <c r="G161" s="47">
        <v>750018.41</v>
      </c>
      <c r="H161" s="45" t="b">
        <f>Table1[[#This Row],[Calculated Total]]=Table1[[#This Row],[Adjusted Total]]</f>
        <v>1</v>
      </c>
      <c r="I161" s="49">
        <f>Table1[[#This Row],[Adjusted Total]]-Table1[[#This Row],[Calculated Total]]</f>
        <v>0</v>
      </c>
    </row>
    <row r="162" spans="1:9">
      <c r="A162" s="81">
        <v>46568</v>
      </c>
      <c r="B162" s="82">
        <v>46265</v>
      </c>
      <c r="C162" s="83" t="s">
        <v>163</v>
      </c>
      <c r="D162" s="83" t="s">
        <v>157</v>
      </c>
      <c r="E162" s="83" t="s">
        <v>91</v>
      </c>
      <c r="F162" s="84">
        <v>13859632.890000001</v>
      </c>
      <c r="G162" s="85">
        <v>13859632.890000001</v>
      </c>
      <c r="H162" s="45" t="b">
        <f>Table1[[#This Row],[Calculated Total]]=Table1[[#This Row],[Adjusted Total]]</f>
        <v>1</v>
      </c>
      <c r="I162" s="49">
        <f>Table1[[#This Row],[Adjusted Total]]-Table1[[#This Row],[Calculated Total]]</f>
        <v>0</v>
      </c>
    </row>
    <row r="163" spans="1:9">
      <c r="A163" s="81">
        <v>46568</v>
      </c>
      <c r="B163" s="82">
        <v>46265</v>
      </c>
      <c r="C163" s="83" t="s">
        <v>163</v>
      </c>
      <c r="D163" s="83" t="s">
        <v>157</v>
      </c>
      <c r="E163" s="83" t="s">
        <v>92</v>
      </c>
      <c r="F163" s="84">
        <v>35637206.509999998</v>
      </c>
      <c r="G163" s="85">
        <v>35637206.509999998</v>
      </c>
      <c r="H163" s="45" t="b">
        <f>Table1[[#This Row],[Calculated Total]]=Table1[[#This Row],[Adjusted Total]]</f>
        <v>1</v>
      </c>
      <c r="I163" s="49">
        <f>Table1[[#This Row],[Adjusted Total]]-Table1[[#This Row],[Calculated Total]]</f>
        <v>0</v>
      </c>
    </row>
    <row r="164" spans="1:9">
      <c r="A164" s="43">
        <v>46568</v>
      </c>
      <c r="B164" s="44">
        <v>46265</v>
      </c>
      <c r="C164" s="45" t="s">
        <v>163</v>
      </c>
      <c r="D164" s="45" t="s">
        <v>157</v>
      </c>
      <c r="E164" s="45" t="s">
        <v>93</v>
      </c>
      <c r="F164" s="46">
        <v>929707.63</v>
      </c>
      <c r="G164" s="47">
        <v>929707.63</v>
      </c>
      <c r="H164" s="45" t="b">
        <f>Table1[[#This Row],[Calculated Total]]=Table1[[#This Row],[Adjusted Total]]</f>
        <v>1</v>
      </c>
      <c r="I164" s="49">
        <f>Table1[[#This Row],[Adjusted Total]]-Table1[[#This Row],[Calculated Total]]</f>
        <v>0</v>
      </c>
    </row>
    <row r="165" spans="1:9">
      <c r="A165" s="81">
        <v>46568</v>
      </c>
      <c r="B165" s="82">
        <v>46265</v>
      </c>
      <c r="C165" s="83" t="s">
        <v>163</v>
      </c>
      <c r="D165" s="83" t="s">
        <v>157</v>
      </c>
      <c r="E165" s="83" t="s">
        <v>94</v>
      </c>
      <c r="F165" s="84">
        <v>1174728.96</v>
      </c>
      <c r="G165" s="85">
        <v>1174728.96</v>
      </c>
      <c r="H165" s="45" t="b">
        <f>Table1[[#This Row],[Calculated Total]]=Table1[[#This Row],[Adjusted Total]]</f>
        <v>1</v>
      </c>
      <c r="I165" s="49">
        <f>Table1[[#This Row],[Adjusted Total]]-Table1[[#This Row],[Calculated Total]]</f>
        <v>0</v>
      </c>
    </row>
    <row r="166" spans="1:9">
      <c r="A166" s="81">
        <v>46568</v>
      </c>
      <c r="B166" s="82">
        <v>46265</v>
      </c>
      <c r="C166" s="83" t="s">
        <v>163</v>
      </c>
      <c r="D166" s="83" t="s">
        <v>157</v>
      </c>
      <c r="E166" s="83" t="s">
        <v>95</v>
      </c>
      <c r="F166" s="84">
        <v>87924.9</v>
      </c>
      <c r="G166" s="85">
        <v>87924.9</v>
      </c>
      <c r="H166" s="45" t="b">
        <f>Table1[[#This Row],[Calculated Total]]=Table1[[#This Row],[Adjusted Total]]</f>
        <v>1</v>
      </c>
      <c r="I166" s="49">
        <f>Table1[[#This Row],[Adjusted Total]]-Table1[[#This Row],[Calculated Total]]</f>
        <v>0</v>
      </c>
    </row>
    <row r="167" spans="1:9">
      <c r="A167" s="43">
        <v>46568</v>
      </c>
      <c r="B167" s="44">
        <v>46265</v>
      </c>
      <c r="C167" s="45" t="s">
        <v>163</v>
      </c>
      <c r="D167" s="45" t="s">
        <v>157</v>
      </c>
      <c r="E167" s="45" t="s">
        <v>96</v>
      </c>
      <c r="F167" s="46">
        <v>7462345.5599999996</v>
      </c>
      <c r="G167" s="47">
        <v>7212345.5599999996</v>
      </c>
      <c r="H167" s="45" t="b">
        <f>Table1[[#This Row],[Calculated Total]]=Table1[[#This Row],[Adjusted Total]]</f>
        <v>0</v>
      </c>
      <c r="I167" s="49">
        <f>Table1[[#This Row],[Adjusted Total]]-Table1[[#This Row],[Calculated Total]]</f>
        <v>-250000</v>
      </c>
    </row>
    <row r="168" spans="1:9">
      <c r="A168" s="81">
        <v>46568</v>
      </c>
      <c r="B168" s="82">
        <v>46265</v>
      </c>
      <c r="C168" s="83" t="s">
        <v>163</v>
      </c>
      <c r="D168" s="83" t="s">
        <v>157</v>
      </c>
      <c r="E168" s="83" t="s">
        <v>97</v>
      </c>
      <c r="F168" s="84">
        <v>8236712.2000000002</v>
      </c>
      <c r="G168" s="85">
        <v>8236712.2000000002</v>
      </c>
      <c r="H168" s="45" t="b">
        <f>Table1[[#This Row],[Calculated Total]]=Table1[[#This Row],[Adjusted Total]]</f>
        <v>1</v>
      </c>
      <c r="I168" s="49">
        <f>Table1[[#This Row],[Adjusted Total]]-Table1[[#This Row],[Calculated Total]]</f>
        <v>0</v>
      </c>
    </row>
    <row r="169" spans="1:9">
      <c r="A169" s="81">
        <v>46568</v>
      </c>
      <c r="B169" s="82">
        <v>46265</v>
      </c>
      <c r="C169" s="83" t="s">
        <v>163</v>
      </c>
      <c r="D169" s="83" t="s">
        <v>157</v>
      </c>
      <c r="E169" s="83" t="s">
        <v>98</v>
      </c>
      <c r="F169" s="84">
        <v>42057.49</v>
      </c>
      <c r="G169" s="85">
        <v>42057.49</v>
      </c>
      <c r="H169" s="45" t="b">
        <f>Table1[[#This Row],[Calculated Total]]=Table1[[#This Row],[Adjusted Total]]</f>
        <v>1</v>
      </c>
      <c r="I169" s="49">
        <f>Table1[[#This Row],[Adjusted Total]]-Table1[[#This Row],[Calculated Total]]</f>
        <v>0</v>
      </c>
    </row>
    <row r="170" spans="1:9">
      <c r="A170" s="81">
        <v>46568</v>
      </c>
      <c r="B170" s="82">
        <v>46265</v>
      </c>
      <c r="C170" s="83" t="s">
        <v>163</v>
      </c>
      <c r="D170" s="83" t="s">
        <v>157</v>
      </c>
      <c r="E170" s="83" t="s">
        <v>99</v>
      </c>
      <c r="F170" s="84">
        <v>3164977.52</v>
      </c>
      <c r="G170" s="85">
        <v>3164977.52</v>
      </c>
      <c r="H170" s="45" t="b">
        <f>Table1[[#This Row],[Calculated Total]]=Table1[[#This Row],[Adjusted Total]]</f>
        <v>1</v>
      </c>
      <c r="I170" s="49">
        <f>Table1[[#This Row],[Adjusted Total]]-Table1[[#This Row],[Calculated Total]]</f>
        <v>0</v>
      </c>
    </row>
    <row r="171" spans="1:9">
      <c r="A171" s="81">
        <v>46568</v>
      </c>
      <c r="B171" s="82">
        <v>46265</v>
      </c>
      <c r="C171" s="83" t="s">
        <v>163</v>
      </c>
      <c r="D171" s="83" t="s">
        <v>157</v>
      </c>
      <c r="E171" s="83" t="s">
        <v>100</v>
      </c>
      <c r="F171" s="84">
        <v>24339.360000000001</v>
      </c>
      <c r="G171" s="85">
        <v>24339.360000000001</v>
      </c>
      <c r="H171" s="45" t="b">
        <f>Table1[[#This Row],[Calculated Total]]=Table1[[#This Row],[Adjusted Total]]</f>
        <v>1</v>
      </c>
      <c r="I171" s="49">
        <f>Table1[[#This Row],[Adjusted Total]]-Table1[[#This Row],[Calculated Total]]</f>
        <v>0</v>
      </c>
    </row>
    <row r="172" spans="1:9">
      <c r="A172" s="81">
        <v>46568</v>
      </c>
      <c r="B172" s="82">
        <v>46265</v>
      </c>
      <c r="C172" s="83" t="s">
        <v>163</v>
      </c>
      <c r="D172" s="83" t="s">
        <v>157</v>
      </c>
      <c r="E172" s="83" t="s">
        <v>101</v>
      </c>
      <c r="F172" s="84">
        <v>1426376.4</v>
      </c>
      <c r="G172" s="85">
        <v>1426376.4</v>
      </c>
      <c r="H172" s="45" t="b">
        <f>Table1[[#This Row],[Calculated Total]]=Table1[[#This Row],[Adjusted Total]]</f>
        <v>1</v>
      </c>
      <c r="I172" s="49">
        <f>Table1[[#This Row],[Adjusted Total]]-Table1[[#This Row],[Calculated Total]]</f>
        <v>0</v>
      </c>
    </row>
    <row r="173" spans="1:9">
      <c r="A173" s="43">
        <v>46568</v>
      </c>
      <c r="B173" s="44">
        <v>46265</v>
      </c>
      <c r="C173" s="45" t="s">
        <v>163</v>
      </c>
      <c r="D173" s="45" t="s">
        <v>157</v>
      </c>
      <c r="E173" s="45" t="s">
        <v>102</v>
      </c>
      <c r="F173" s="46">
        <v>126850.54</v>
      </c>
      <c r="G173" s="47">
        <v>126850.54</v>
      </c>
      <c r="H173" s="45" t="b">
        <f>Table1[[#This Row],[Calculated Total]]=Table1[[#This Row],[Adjusted Total]]</f>
        <v>1</v>
      </c>
      <c r="I173" s="49">
        <f>Table1[[#This Row],[Adjusted Total]]-Table1[[#This Row],[Calculated Total]]</f>
        <v>0</v>
      </c>
    </row>
    <row r="174" spans="1:9">
      <c r="A174" s="81">
        <v>46568</v>
      </c>
      <c r="B174" s="82">
        <v>46265</v>
      </c>
      <c r="C174" s="83" t="s">
        <v>163</v>
      </c>
      <c r="D174" s="83" t="s">
        <v>157</v>
      </c>
      <c r="E174" s="83" t="s">
        <v>103</v>
      </c>
      <c r="F174" s="84">
        <v>1848123.52</v>
      </c>
      <c r="G174" s="85">
        <v>1848123.52</v>
      </c>
      <c r="H174" s="45" t="b">
        <f>Table1[[#This Row],[Calculated Total]]=Table1[[#This Row],[Adjusted Total]]</f>
        <v>1</v>
      </c>
      <c r="I174" s="49">
        <f>Table1[[#This Row],[Adjusted Total]]-Table1[[#This Row],[Calculated Total]]</f>
        <v>0</v>
      </c>
    </row>
    <row r="175" spans="1:9">
      <c r="A175" s="81">
        <v>46568</v>
      </c>
      <c r="B175" s="82">
        <v>46265</v>
      </c>
      <c r="C175" s="83" t="s">
        <v>163</v>
      </c>
      <c r="D175" s="83" t="s">
        <v>158</v>
      </c>
      <c r="E175" s="83" t="s">
        <v>104</v>
      </c>
      <c r="F175" s="84">
        <v>73330.460000000006</v>
      </c>
      <c r="G175" s="85">
        <v>73330.460000000006</v>
      </c>
      <c r="H175" s="45" t="b">
        <f>Table1[[#This Row],[Calculated Total]]=Table1[[#This Row],[Adjusted Total]]</f>
        <v>1</v>
      </c>
      <c r="I175" s="49">
        <f>Table1[[#This Row],[Adjusted Total]]-Table1[[#This Row],[Calculated Total]]</f>
        <v>0</v>
      </c>
    </row>
    <row r="176" spans="1:9">
      <c r="A176" s="81">
        <v>46568</v>
      </c>
      <c r="B176" s="82">
        <v>46265</v>
      </c>
      <c r="C176" s="83" t="s">
        <v>163</v>
      </c>
      <c r="D176" s="83" t="s">
        <v>158</v>
      </c>
      <c r="E176" s="83" t="s">
        <v>105</v>
      </c>
      <c r="F176" s="84">
        <v>6102218</v>
      </c>
      <c r="G176" s="85">
        <v>6102218</v>
      </c>
      <c r="H176" s="45" t="b">
        <f>Table1[[#This Row],[Calculated Total]]=Table1[[#This Row],[Adjusted Total]]</f>
        <v>1</v>
      </c>
      <c r="I176" s="49">
        <f>Table1[[#This Row],[Adjusted Total]]-Table1[[#This Row],[Calculated Total]]</f>
        <v>0</v>
      </c>
    </row>
    <row r="177" spans="1:9">
      <c r="A177" s="43">
        <v>46568</v>
      </c>
      <c r="B177" s="44">
        <v>46265</v>
      </c>
      <c r="C177" s="45" t="s">
        <v>163</v>
      </c>
      <c r="D177" s="45" t="s">
        <v>158</v>
      </c>
      <c r="E177" s="45" t="s">
        <v>106</v>
      </c>
      <c r="F177" s="46">
        <v>284059.26</v>
      </c>
      <c r="G177" s="47">
        <v>284059.26</v>
      </c>
      <c r="H177" s="45" t="b">
        <f>Table1[[#This Row],[Calculated Total]]=Table1[[#This Row],[Adjusted Total]]</f>
        <v>1</v>
      </c>
      <c r="I177" s="49">
        <f>Table1[[#This Row],[Adjusted Total]]-Table1[[#This Row],[Calculated Total]]</f>
        <v>0</v>
      </c>
    </row>
    <row r="178" spans="1:9">
      <c r="A178" s="81">
        <v>46568</v>
      </c>
      <c r="B178" s="82">
        <v>46265</v>
      </c>
      <c r="C178" s="83" t="s">
        <v>163</v>
      </c>
      <c r="D178" s="83" t="s">
        <v>158</v>
      </c>
      <c r="E178" s="83" t="s">
        <v>107</v>
      </c>
      <c r="F178" s="84">
        <v>2509650.86</v>
      </c>
      <c r="G178" s="85">
        <v>2509650.86</v>
      </c>
      <c r="H178" s="45" t="b">
        <f>Table1[[#This Row],[Calculated Total]]=Table1[[#This Row],[Adjusted Total]]</f>
        <v>1</v>
      </c>
      <c r="I178" s="49">
        <f>Table1[[#This Row],[Adjusted Total]]-Table1[[#This Row],[Calculated Total]]</f>
        <v>0</v>
      </c>
    </row>
    <row r="179" spans="1:9">
      <c r="A179" s="43">
        <v>46568</v>
      </c>
      <c r="B179" s="44">
        <v>46265</v>
      </c>
      <c r="C179" s="45" t="s">
        <v>163</v>
      </c>
      <c r="D179" s="45" t="s">
        <v>158</v>
      </c>
      <c r="E179" s="45" t="s">
        <v>108</v>
      </c>
      <c r="F179" s="46">
        <v>92415.15</v>
      </c>
      <c r="G179" s="47">
        <v>92415.15</v>
      </c>
      <c r="H179" s="45" t="b">
        <f>Table1[[#This Row],[Calculated Total]]=Table1[[#This Row],[Adjusted Total]]</f>
        <v>1</v>
      </c>
      <c r="I179" s="49">
        <f>Table1[[#This Row],[Adjusted Total]]-Table1[[#This Row],[Calculated Total]]</f>
        <v>0</v>
      </c>
    </row>
    <row r="180" spans="1:9">
      <c r="A180" s="81">
        <v>46568</v>
      </c>
      <c r="B180" s="82">
        <v>46265</v>
      </c>
      <c r="C180" s="83" t="s">
        <v>163</v>
      </c>
      <c r="D180" s="83" t="s">
        <v>158</v>
      </c>
      <c r="E180" s="83" t="s">
        <v>109</v>
      </c>
      <c r="F180" s="84">
        <v>17902.05</v>
      </c>
      <c r="G180" s="85">
        <v>17902.05</v>
      </c>
      <c r="H180" s="45" t="b">
        <f>Table1[[#This Row],[Calculated Total]]=Table1[[#This Row],[Adjusted Total]]</f>
        <v>1</v>
      </c>
      <c r="I180" s="49">
        <f>Table1[[#This Row],[Adjusted Total]]-Table1[[#This Row],[Calculated Total]]</f>
        <v>0</v>
      </c>
    </row>
    <row r="181" spans="1:9">
      <c r="A181" s="43">
        <v>46568</v>
      </c>
      <c r="B181" s="44">
        <v>46265</v>
      </c>
      <c r="C181" s="45" t="s">
        <v>165</v>
      </c>
      <c r="D181" s="45" t="s">
        <v>164</v>
      </c>
      <c r="E181" s="45" t="s">
        <v>166</v>
      </c>
      <c r="F181" s="46">
        <v>11498.7</v>
      </c>
      <c r="G181" s="47">
        <v>11498.7</v>
      </c>
      <c r="H181" s="45" t="b">
        <f>Table1[[#This Row],[Calculated Total]]=Table1[[#This Row],[Adjusted Total]]</f>
        <v>1</v>
      </c>
      <c r="I181" s="49">
        <f>Table1[[#This Row],[Adjusted Total]]-Table1[[#This Row],[Calculated Total]]</f>
        <v>0</v>
      </c>
    </row>
    <row r="182" spans="1:9">
      <c r="A182" s="81">
        <v>46568</v>
      </c>
      <c r="B182" s="82">
        <v>46265</v>
      </c>
      <c r="C182" s="83" t="s">
        <v>165</v>
      </c>
      <c r="D182" s="83" t="s">
        <v>164</v>
      </c>
      <c r="E182" s="83" t="s">
        <v>167</v>
      </c>
      <c r="F182" s="84">
        <v>609.25</v>
      </c>
      <c r="G182" s="85">
        <v>609.25</v>
      </c>
      <c r="H182" s="45" t="b">
        <f>Table1[[#This Row],[Calculated Total]]=Table1[[#This Row],[Adjusted Total]]</f>
        <v>1</v>
      </c>
      <c r="I182" s="49">
        <f>Table1[[#This Row],[Adjusted Total]]-Table1[[#This Row],[Calculated Total]]</f>
        <v>0</v>
      </c>
    </row>
    <row r="183" spans="1:9">
      <c r="A183" s="81">
        <v>46568</v>
      </c>
      <c r="B183" s="82">
        <v>46265</v>
      </c>
      <c r="C183" s="83" t="s">
        <v>165</v>
      </c>
      <c r="D183" s="83" t="s">
        <v>164</v>
      </c>
      <c r="E183" s="83" t="s">
        <v>168</v>
      </c>
      <c r="F183" s="84">
        <v>11221.62</v>
      </c>
      <c r="G183" s="85">
        <v>11221.62</v>
      </c>
      <c r="H183" s="45" t="b">
        <f>Table1[[#This Row],[Calculated Total]]=Table1[[#This Row],[Adjusted Total]]</f>
        <v>1</v>
      </c>
      <c r="I183" s="49">
        <f>Table1[[#This Row],[Adjusted Total]]-Table1[[#This Row],[Calculated Total]]</f>
        <v>0</v>
      </c>
    </row>
    <row r="184" spans="1:9">
      <c r="A184" s="81">
        <v>46568</v>
      </c>
      <c r="B184" s="82">
        <v>46265</v>
      </c>
      <c r="C184" s="83" t="s">
        <v>165</v>
      </c>
      <c r="D184" s="83" t="s">
        <v>164</v>
      </c>
      <c r="E184" s="83" t="s">
        <v>169</v>
      </c>
      <c r="F184" s="84">
        <v>36472.53</v>
      </c>
      <c r="G184" s="85">
        <v>36472.53</v>
      </c>
      <c r="H184" s="45" t="b">
        <f>Table1[[#This Row],[Calculated Total]]=Table1[[#This Row],[Adjusted Total]]</f>
        <v>1</v>
      </c>
      <c r="I184" s="49">
        <f>Table1[[#This Row],[Adjusted Total]]-Table1[[#This Row],[Calculated Total]]</f>
        <v>0</v>
      </c>
    </row>
    <row r="185" spans="1:9">
      <c r="A185" s="81">
        <v>46568</v>
      </c>
      <c r="B185" s="82">
        <v>46265</v>
      </c>
      <c r="C185" s="83" t="s">
        <v>165</v>
      </c>
      <c r="D185" s="83" t="s">
        <v>157</v>
      </c>
      <c r="E185" s="83" t="s">
        <v>170</v>
      </c>
      <c r="F185" s="84">
        <v>1512635.95</v>
      </c>
      <c r="G185" s="85">
        <v>1512635.95</v>
      </c>
      <c r="H185" s="45" t="b">
        <f>Table1[[#This Row],[Calculated Total]]=Table1[[#This Row],[Adjusted Total]]</f>
        <v>1</v>
      </c>
      <c r="I185" s="49">
        <f>Table1[[#This Row],[Adjusted Total]]-Table1[[#This Row],[Calculated Total]]</f>
        <v>0</v>
      </c>
    </row>
    <row r="186" spans="1:9">
      <c r="A186" s="81">
        <v>46568</v>
      </c>
      <c r="B186" s="82">
        <v>46265</v>
      </c>
      <c r="C186" s="83" t="s">
        <v>165</v>
      </c>
      <c r="D186" s="83" t="s">
        <v>157</v>
      </c>
      <c r="E186" s="83" t="s">
        <v>171</v>
      </c>
      <c r="F186" s="84">
        <v>36276.800000000003</v>
      </c>
      <c r="G186" s="85">
        <v>36276.800000000003</v>
      </c>
      <c r="H186" s="45" t="b">
        <f>Table1[[#This Row],[Calculated Total]]=Table1[[#This Row],[Adjusted Total]]</f>
        <v>1</v>
      </c>
      <c r="I186" s="49">
        <f>Table1[[#This Row],[Adjusted Total]]-Table1[[#This Row],[Calculated Total]]</f>
        <v>0</v>
      </c>
    </row>
    <row r="187" spans="1:9">
      <c r="A187" s="81">
        <v>46568</v>
      </c>
      <c r="B187" s="82">
        <v>46265</v>
      </c>
      <c r="C187" s="83" t="s">
        <v>165</v>
      </c>
      <c r="D187" s="83" t="s">
        <v>157</v>
      </c>
      <c r="E187" s="83" t="s">
        <v>172</v>
      </c>
      <c r="F187" s="84">
        <v>1485.66</v>
      </c>
      <c r="G187" s="85">
        <v>1485.66</v>
      </c>
      <c r="H187" s="45" t="b">
        <f>Table1[[#This Row],[Calculated Total]]=Table1[[#This Row],[Adjusted Total]]</f>
        <v>1</v>
      </c>
      <c r="I187" s="49">
        <f>Table1[[#This Row],[Adjusted Total]]-Table1[[#This Row],[Calculated Total]]</f>
        <v>0</v>
      </c>
    </row>
    <row r="188" spans="1:9">
      <c r="A188" s="81">
        <v>46568</v>
      </c>
      <c r="B188" s="82">
        <v>46265</v>
      </c>
      <c r="C188" s="83" t="s">
        <v>165</v>
      </c>
      <c r="D188" s="83" t="s">
        <v>157</v>
      </c>
      <c r="E188" s="83" t="s">
        <v>173</v>
      </c>
      <c r="F188" s="84">
        <v>48360.95</v>
      </c>
      <c r="G188" s="85">
        <v>48360.95</v>
      </c>
      <c r="H188" s="45" t="b">
        <f>Table1[[#This Row],[Calculated Total]]=Table1[[#This Row],[Adjusted Total]]</f>
        <v>1</v>
      </c>
      <c r="I188" s="49">
        <f>Table1[[#This Row],[Adjusted Total]]-Table1[[#This Row],[Calculated Total]]</f>
        <v>0</v>
      </c>
    </row>
    <row r="189" spans="1:9">
      <c r="A189" s="43">
        <v>46568</v>
      </c>
      <c r="B189" s="44">
        <v>46265</v>
      </c>
      <c r="C189" s="45" t="s">
        <v>165</v>
      </c>
      <c r="D189" s="45" t="s">
        <v>158</v>
      </c>
      <c r="E189" s="45" t="s">
        <v>85</v>
      </c>
      <c r="F189" s="46">
        <v>3290.2</v>
      </c>
      <c r="G189" s="47">
        <v>3290.2</v>
      </c>
      <c r="H189" s="45" t="b">
        <f>Table1[[#This Row],[Calculated Total]]=Table1[[#This Row],[Adjusted Total]]</f>
        <v>1</v>
      </c>
      <c r="I189" s="49">
        <f>Table1[[#This Row],[Adjusted Total]]-Table1[[#This Row],[Calculated Total]]</f>
        <v>0</v>
      </c>
    </row>
    <row r="190" spans="1:9">
      <c r="A190" s="81">
        <v>46568</v>
      </c>
      <c r="B190" s="82">
        <v>46265</v>
      </c>
      <c r="C190" s="83" t="s">
        <v>165</v>
      </c>
      <c r="D190" s="83" t="s">
        <v>158</v>
      </c>
      <c r="E190" s="83" t="s">
        <v>174</v>
      </c>
      <c r="F190" s="84">
        <v>2465.7600000000002</v>
      </c>
      <c r="G190" s="85">
        <v>2465.7600000000002</v>
      </c>
      <c r="H190" s="45" t="b">
        <f>Table1[[#This Row],[Calculated Total]]=Table1[[#This Row],[Adjusted Total]]</f>
        <v>1</v>
      </c>
      <c r="I190" s="49">
        <f>Table1[[#This Row],[Adjusted Total]]-Table1[[#This Row],[Calculated Total]]</f>
        <v>0</v>
      </c>
    </row>
    <row r="191" spans="1:9">
      <c r="A191" s="81">
        <v>46568</v>
      </c>
      <c r="B191" s="82">
        <v>46265</v>
      </c>
      <c r="C191" s="83" t="s">
        <v>165</v>
      </c>
      <c r="D191" s="83" t="s">
        <v>158</v>
      </c>
      <c r="E191" s="83" t="s">
        <v>175</v>
      </c>
      <c r="F191" s="84">
        <v>18154.29</v>
      </c>
      <c r="G191" s="85">
        <v>18154.29</v>
      </c>
      <c r="H191" s="45" t="b">
        <f>Table1[[#This Row],[Calculated Total]]=Table1[[#This Row],[Adjusted Total]]</f>
        <v>1</v>
      </c>
      <c r="I191" s="49">
        <f>Table1[[#This Row],[Adjusted Total]]-Table1[[#This Row],[Calculated Total]]</f>
        <v>0</v>
      </c>
    </row>
    <row r="192" spans="1:9">
      <c r="A192" s="81">
        <v>46568</v>
      </c>
      <c r="B192" s="82">
        <v>46265</v>
      </c>
      <c r="C192" s="83" t="s">
        <v>165</v>
      </c>
      <c r="D192" s="83" t="s">
        <v>158</v>
      </c>
      <c r="E192" s="83" t="s">
        <v>176</v>
      </c>
      <c r="F192" s="84">
        <v>230026.06</v>
      </c>
      <c r="G192" s="85">
        <v>230026.06</v>
      </c>
      <c r="H192" s="45" t="b">
        <f>Table1[[#This Row],[Calculated Total]]=Table1[[#This Row],[Adjusted Total]]</f>
        <v>1</v>
      </c>
      <c r="I192" s="49">
        <f>Table1[[#This Row],[Adjusted Total]]-Table1[[#This Row],[Calculated Total]]</f>
        <v>0</v>
      </c>
    </row>
    <row r="193" spans="1:9">
      <c r="A193" s="81">
        <v>46568</v>
      </c>
      <c r="B193" s="82">
        <v>46265</v>
      </c>
      <c r="C193" s="83" t="s">
        <v>165</v>
      </c>
      <c r="D193" s="83" t="s">
        <v>158</v>
      </c>
      <c r="E193" s="83" t="s">
        <v>177</v>
      </c>
      <c r="F193" s="84">
        <v>106009.23</v>
      </c>
      <c r="G193" s="85">
        <v>106009.23</v>
      </c>
      <c r="H193" s="45" t="b">
        <f>Table1[[#This Row],[Calculated Total]]=Table1[[#This Row],[Adjusted Total]]</f>
        <v>1</v>
      </c>
      <c r="I193" s="49">
        <f>Table1[[#This Row],[Adjusted Total]]-Table1[[#This Row],[Calculated Total]]</f>
        <v>0</v>
      </c>
    </row>
    <row r="194" spans="1:9">
      <c r="A194" s="81">
        <v>46568</v>
      </c>
      <c r="B194" s="82">
        <v>46265</v>
      </c>
      <c r="C194" s="83" t="s">
        <v>165</v>
      </c>
      <c r="D194" s="83" t="s">
        <v>158</v>
      </c>
      <c r="E194" s="83" t="s">
        <v>178</v>
      </c>
      <c r="F194" s="84">
        <v>36331.019999999997</v>
      </c>
      <c r="G194" s="85">
        <v>36331.019999999997</v>
      </c>
      <c r="H194" s="45" t="b">
        <f>Table1[[#This Row],[Calculated Total]]=Table1[[#This Row],[Adjusted Total]]</f>
        <v>1</v>
      </c>
      <c r="I194" s="49">
        <f>Table1[[#This Row],[Adjusted Total]]-Table1[[#This Row],[Calculated Total]]</f>
        <v>0</v>
      </c>
    </row>
    <row r="195" spans="1:9">
      <c r="A195" s="81">
        <v>46568</v>
      </c>
      <c r="B195" s="82">
        <v>46265</v>
      </c>
      <c r="C195" s="83" t="s">
        <v>165</v>
      </c>
      <c r="D195" s="83" t="s">
        <v>158</v>
      </c>
      <c r="E195" s="83" t="s">
        <v>179</v>
      </c>
      <c r="F195" s="84">
        <v>72500.19</v>
      </c>
      <c r="G195" s="85">
        <v>72500.19</v>
      </c>
      <c r="H195" s="45" t="b">
        <f>Table1[[#This Row],[Calculated Total]]=Table1[[#This Row],[Adjusted Total]]</f>
        <v>1</v>
      </c>
      <c r="I195" s="49">
        <f>Table1[[#This Row],[Adjusted Total]]-Table1[[#This Row],[Calculated Total]]</f>
        <v>0</v>
      </c>
    </row>
    <row r="196" spans="1:9">
      <c r="A196" s="81">
        <v>46568</v>
      </c>
      <c r="B196" s="82">
        <v>46265</v>
      </c>
      <c r="C196" s="83" t="s">
        <v>165</v>
      </c>
      <c r="D196" s="83" t="s">
        <v>158</v>
      </c>
      <c r="E196" s="83" t="s">
        <v>180</v>
      </c>
      <c r="F196" s="84">
        <v>2338.15</v>
      </c>
      <c r="G196" s="85">
        <v>2338.15</v>
      </c>
      <c r="H196" s="45" t="b">
        <f>Table1[[#This Row],[Calculated Total]]=Table1[[#This Row],[Adjusted Total]]</f>
        <v>1</v>
      </c>
      <c r="I196" s="49">
        <f>Table1[[#This Row],[Adjusted Total]]-Table1[[#This Row],[Calculated Total]]</f>
        <v>0</v>
      </c>
    </row>
    <row r="197" spans="1:9">
      <c r="A197" s="81">
        <v>46568</v>
      </c>
      <c r="B197" s="82">
        <v>46265</v>
      </c>
      <c r="C197" s="83" t="s">
        <v>165</v>
      </c>
      <c r="D197" s="83" t="s">
        <v>158</v>
      </c>
      <c r="E197" s="83" t="s">
        <v>181</v>
      </c>
      <c r="F197" s="84">
        <v>1000.96</v>
      </c>
      <c r="G197" s="85">
        <v>1000.96</v>
      </c>
      <c r="H197" s="45" t="b">
        <f>Table1[[#This Row],[Calculated Total]]=Table1[[#This Row],[Adjusted Total]]</f>
        <v>1</v>
      </c>
      <c r="I197" s="49">
        <f>Table1[[#This Row],[Adjusted Total]]-Table1[[#This Row],[Calculated Total]]</f>
        <v>0</v>
      </c>
    </row>
    <row r="198" spans="1:9">
      <c r="A198" s="43">
        <v>46568</v>
      </c>
      <c r="B198" s="44">
        <v>46265</v>
      </c>
      <c r="C198" s="45" t="s">
        <v>165</v>
      </c>
      <c r="D198" s="45" t="s">
        <v>158</v>
      </c>
      <c r="E198" s="45" t="s">
        <v>182</v>
      </c>
      <c r="F198" s="46">
        <v>7276.53</v>
      </c>
      <c r="G198" s="47">
        <v>7276.53</v>
      </c>
      <c r="H198" s="45" t="b">
        <f>Table1[[#This Row],[Calculated Total]]=Table1[[#This Row],[Adjusted Total]]</f>
        <v>1</v>
      </c>
      <c r="I198" s="49">
        <f>Table1[[#This Row],[Adjusted Total]]-Table1[[#This Row],[Calculated Total]]</f>
        <v>0</v>
      </c>
    </row>
    <row r="199" spans="1:9">
      <c r="A199" s="81">
        <v>46568</v>
      </c>
      <c r="B199" s="82">
        <v>46265</v>
      </c>
      <c r="C199" s="83" t="s">
        <v>165</v>
      </c>
      <c r="D199" s="83" t="s">
        <v>158</v>
      </c>
      <c r="E199" s="83" t="s">
        <v>183</v>
      </c>
      <c r="F199" s="84">
        <v>2884.34</v>
      </c>
      <c r="G199" s="85">
        <v>2884.34</v>
      </c>
      <c r="H199" s="45" t="b">
        <f>Table1[[#This Row],[Calculated Total]]=Table1[[#This Row],[Adjusted Total]]</f>
        <v>1</v>
      </c>
      <c r="I199" s="49">
        <f>Table1[[#This Row],[Adjusted Total]]-Table1[[#This Row],[Calculated Total]]</f>
        <v>0</v>
      </c>
    </row>
    <row r="200" spans="1:9">
      <c r="A200" s="81">
        <v>46568</v>
      </c>
      <c r="B200" s="82">
        <v>46265</v>
      </c>
      <c r="C200" s="83" t="s">
        <v>165</v>
      </c>
      <c r="D200" s="83" t="s">
        <v>158</v>
      </c>
      <c r="E200" s="83" t="s">
        <v>184</v>
      </c>
      <c r="F200" s="84">
        <v>53532.35</v>
      </c>
      <c r="G200" s="85">
        <v>53532.35</v>
      </c>
      <c r="H200" s="45" t="b">
        <f>Table1[[#This Row],[Calculated Total]]=Table1[[#This Row],[Adjusted Total]]</f>
        <v>1</v>
      </c>
      <c r="I200" s="49">
        <f>Table1[[#This Row],[Adjusted Total]]-Table1[[#This Row],[Calculated Total]]</f>
        <v>0</v>
      </c>
    </row>
    <row r="201" spans="1:9">
      <c r="A201" s="81">
        <v>46568</v>
      </c>
      <c r="B201" s="82">
        <v>46265</v>
      </c>
      <c r="C201" s="83" t="s">
        <v>165</v>
      </c>
      <c r="D201" s="83" t="s">
        <v>158</v>
      </c>
      <c r="E201" s="83" t="s">
        <v>185</v>
      </c>
      <c r="F201" s="84">
        <v>10284.030000000001</v>
      </c>
      <c r="G201" s="85">
        <v>10284.030000000001</v>
      </c>
      <c r="H201" s="45" t="b">
        <f>Table1[[#This Row],[Calculated Total]]=Table1[[#This Row],[Adjusted Total]]</f>
        <v>1</v>
      </c>
      <c r="I201" s="49">
        <f>Table1[[#This Row],[Adjusted Total]]-Table1[[#This Row],[Calculated Total]]</f>
        <v>0</v>
      </c>
    </row>
    <row r="202" spans="1:9">
      <c r="A202" s="81">
        <v>46568</v>
      </c>
      <c r="B202" s="82">
        <v>46265</v>
      </c>
      <c r="C202" s="83" t="s">
        <v>165</v>
      </c>
      <c r="D202" s="83" t="s">
        <v>158</v>
      </c>
      <c r="E202" s="83" t="s">
        <v>186</v>
      </c>
      <c r="F202" s="84">
        <v>559186.88</v>
      </c>
      <c r="G202" s="85">
        <v>559186.88</v>
      </c>
      <c r="H202" s="45" t="b">
        <f>Table1[[#This Row],[Calculated Total]]=Table1[[#This Row],[Adjusted Total]]</f>
        <v>1</v>
      </c>
      <c r="I202" s="49">
        <f>Table1[[#This Row],[Adjusted Total]]-Table1[[#This Row],[Calculated Total]]</f>
        <v>0</v>
      </c>
    </row>
    <row r="203" spans="1:9">
      <c r="A203" s="43">
        <v>46568</v>
      </c>
      <c r="B203" s="44">
        <v>46265</v>
      </c>
      <c r="C203" s="45" t="s">
        <v>165</v>
      </c>
      <c r="D203" s="45" t="s">
        <v>158</v>
      </c>
      <c r="E203" s="45" t="s">
        <v>187</v>
      </c>
      <c r="F203" s="46">
        <v>9026.17</v>
      </c>
      <c r="G203" s="47">
        <v>9026.17</v>
      </c>
      <c r="H203" s="45" t="b">
        <f>Table1[[#This Row],[Calculated Total]]=Table1[[#This Row],[Adjusted Total]]</f>
        <v>1</v>
      </c>
      <c r="I203" s="49">
        <f>Table1[[#This Row],[Adjusted Total]]-Table1[[#This Row],[Calculated Total]]</f>
        <v>0</v>
      </c>
    </row>
    <row r="204" spans="1:9">
      <c r="A204" s="81">
        <v>46568</v>
      </c>
      <c r="B204" s="82">
        <v>46265</v>
      </c>
      <c r="C204" s="83" t="s">
        <v>165</v>
      </c>
      <c r="D204" s="83" t="s">
        <v>158</v>
      </c>
      <c r="E204" s="83" t="s">
        <v>188</v>
      </c>
      <c r="F204" s="84">
        <v>3857.18</v>
      </c>
      <c r="G204" s="85">
        <v>3857.18</v>
      </c>
      <c r="H204" s="45" t="b">
        <f>Table1[[#This Row],[Calculated Total]]=Table1[[#This Row],[Adjusted Total]]</f>
        <v>1</v>
      </c>
      <c r="I204" s="49">
        <f>Table1[[#This Row],[Adjusted Total]]-Table1[[#This Row],[Calculated Total]]</f>
        <v>0</v>
      </c>
    </row>
    <row r="205" spans="1:9">
      <c r="A205" s="43">
        <v>46568</v>
      </c>
      <c r="B205" s="44">
        <v>46265</v>
      </c>
      <c r="C205" s="45" t="s">
        <v>165</v>
      </c>
      <c r="D205" s="45" t="s">
        <v>158</v>
      </c>
      <c r="E205" s="45" t="s">
        <v>189</v>
      </c>
      <c r="F205" s="46">
        <v>11973.99</v>
      </c>
      <c r="G205" s="47">
        <v>11973.99</v>
      </c>
      <c r="H205" s="45" t="b">
        <f>Table1[[#This Row],[Calculated Total]]=Table1[[#This Row],[Adjusted Total]]</f>
        <v>1</v>
      </c>
      <c r="I205" s="49">
        <f>Table1[[#This Row],[Adjusted Total]]-Table1[[#This Row],[Calculated Total]]</f>
        <v>0</v>
      </c>
    </row>
    <row r="206" spans="1:9">
      <c r="A206" s="81">
        <v>46568</v>
      </c>
      <c r="B206" s="82">
        <v>46265</v>
      </c>
      <c r="C206" s="83" t="s">
        <v>165</v>
      </c>
      <c r="D206" s="83" t="s">
        <v>158</v>
      </c>
      <c r="E206" s="83" t="s">
        <v>190</v>
      </c>
      <c r="F206" s="84">
        <v>438.44</v>
      </c>
      <c r="G206" s="85">
        <v>438.44</v>
      </c>
      <c r="H206" s="45" t="b">
        <f>Table1[[#This Row],[Calculated Total]]=Table1[[#This Row],[Adjusted Total]]</f>
        <v>1</v>
      </c>
      <c r="I206" s="49">
        <f>Table1[[#This Row],[Adjusted Total]]-Table1[[#This Row],[Calculated Total]]</f>
        <v>0</v>
      </c>
    </row>
    <row r="207" spans="1:9">
      <c r="A207" s="81">
        <v>46568</v>
      </c>
      <c r="B207" s="82">
        <v>46265</v>
      </c>
      <c r="C207" s="83" t="s">
        <v>191</v>
      </c>
      <c r="D207" s="83" t="s">
        <v>164</v>
      </c>
      <c r="E207" s="83" t="s">
        <v>192</v>
      </c>
      <c r="F207" s="84">
        <v>32616.36</v>
      </c>
      <c r="G207" s="85">
        <v>32616.36</v>
      </c>
      <c r="H207" s="45" t="b">
        <f>Table1[[#This Row],[Calculated Total]]=Table1[[#This Row],[Adjusted Total]]</f>
        <v>1</v>
      </c>
      <c r="I207" s="49">
        <f>Table1[[#This Row],[Adjusted Total]]-Table1[[#This Row],[Calculated Total]]</f>
        <v>0</v>
      </c>
    </row>
    <row r="208" spans="1:9">
      <c r="A208" s="81">
        <v>46568</v>
      </c>
      <c r="B208" s="82">
        <v>46265</v>
      </c>
      <c r="C208" s="83" t="s">
        <v>191</v>
      </c>
      <c r="D208" s="83" t="s">
        <v>164</v>
      </c>
      <c r="E208" s="83" t="s">
        <v>193</v>
      </c>
      <c r="F208" s="84">
        <v>13620.96</v>
      </c>
      <c r="G208" s="85">
        <v>13620.96</v>
      </c>
      <c r="H208" s="45" t="b">
        <f>Table1[[#This Row],[Calculated Total]]=Table1[[#This Row],[Adjusted Total]]</f>
        <v>1</v>
      </c>
      <c r="I208" s="49">
        <f>Table1[[#This Row],[Adjusted Total]]-Table1[[#This Row],[Calculated Total]]</f>
        <v>0</v>
      </c>
    </row>
    <row r="209" spans="1:9">
      <c r="A209" s="81">
        <v>46568</v>
      </c>
      <c r="B209" s="82">
        <v>46265</v>
      </c>
      <c r="C209" s="83" t="s">
        <v>191</v>
      </c>
      <c r="D209" s="83" t="s">
        <v>157</v>
      </c>
      <c r="E209" s="83" t="s">
        <v>194</v>
      </c>
      <c r="F209" s="84">
        <v>236687.73</v>
      </c>
      <c r="G209" s="85">
        <v>236687.73</v>
      </c>
      <c r="H209" s="45" t="b">
        <f>Table1[[#This Row],[Calculated Total]]=Table1[[#This Row],[Adjusted Total]]</f>
        <v>1</v>
      </c>
      <c r="I209" s="49">
        <f>Table1[[#This Row],[Adjusted Total]]-Table1[[#This Row],[Calculated Total]]</f>
        <v>0</v>
      </c>
    </row>
    <row r="210" spans="1:9">
      <c r="A210" s="43">
        <v>46568</v>
      </c>
      <c r="B210" s="44">
        <v>46265</v>
      </c>
      <c r="C210" s="45" t="s">
        <v>191</v>
      </c>
      <c r="D210" s="45" t="s">
        <v>157</v>
      </c>
      <c r="E210" s="45" t="s">
        <v>195</v>
      </c>
      <c r="F210" s="46">
        <v>1712263.58</v>
      </c>
      <c r="G210" s="47">
        <v>1712263.58</v>
      </c>
      <c r="H210" s="45" t="b">
        <f>Table1[[#This Row],[Calculated Total]]=Table1[[#This Row],[Adjusted Total]]</f>
        <v>1</v>
      </c>
      <c r="I210" s="49">
        <f>Table1[[#This Row],[Adjusted Total]]-Table1[[#This Row],[Calculated Total]]</f>
        <v>0</v>
      </c>
    </row>
    <row r="211" spans="1:9">
      <c r="A211" s="81">
        <v>46568</v>
      </c>
      <c r="B211" s="82">
        <v>46265</v>
      </c>
      <c r="C211" s="83" t="s">
        <v>191</v>
      </c>
      <c r="D211" s="83" t="s">
        <v>157</v>
      </c>
      <c r="E211" s="83" t="s">
        <v>196</v>
      </c>
      <c r="F211" s="84">
        <v>1909150.1</v>
      </c>
      <c r="G211" s="85">
        <v>1909150.1</v>
      </c>
      <c r="H211" s="45" t="b">
        <f>Table1[[#This Row],[Calculated Total]]=Table1[[#This Row],[Adjusted Total]]</f>
        <v>1</v>
      </c>
      <c r="I211" s="49">
        <f>Table1[[#This Row],[Adjusted Total]]-Table1[[#This Row],[Calculated Total]]</f>
        <v>0</v>
      </c>
    </row>
    <row r="212" spans="1:9">
      <c r="A212" s="81">
        <v>46568</v>
      </c>
      <c r="B212" s="82">
        <v>46265</v>
      </c>
      <c r="C212" s="83" t="s">
        <v>191</v>
      </c>
      <c r="D212" s="83" t="s">
        <v>157</v>
      </c>
      <c r="E212" s="83" t="s">
        <v>197</v>
      </c>
      <c r="F212" s="84">
        <v>177883.79</v>
      </c>
      <c r="G212" s="85">
        <v>177883.79</v>
      </c>
      <c r="H212" s="45" t="b">
        <f>Table1[[#This Row],[Calculated Total]]=Table1[[#This Row],[Adjusted Total]]</f>
        <v>1</v>
      </c>
      <c r="I212" s="49">
        <f>Table1[[#This Row],[Adjusted Total]]-Table1[[#This Row],[Calculated Total]]</f>
        <v>0</v>
      </c>
    </row>
    <row r="213" spans="1:9">
      <c r="A213" s="81">
        <v>46568</v>
      </c>
      <c r="B213" s="82">
        <v>46265</v>
      </c>
      <c r="C213" s="83" t="s">
        <v>191</v>
      </c>
      <c r="D213" s="83" t="s">
        <v>157</v>
      </c>
      <c r="E213" s="83" t="s">
        <v>198</v>
      </c>
      <c r="F213" s="84">
        <v>1143.6099999999999</v>
      </c>
      <c r="G213" s="85">
        <v>1143.6099999999999</v>
      </c>
      <c r="H213" s="45" t="b">
        <f>Table1[[#This Row],[Calculated Total]]=Table1[[#This Row],[Adjusted Total]]</f>
        <v>1</v>
      </c>
      <c r="I213" s="49">
        <f>Table1[[#This Row],[Adjusted Total]]-Table1[[#This Row],[Calculated Total]]</f>
        <v>0</v>
      </c>
    </row>
    <row r="214" spans="1:9">
      <c r="A214" s="43">
        <v>46568</v>
      </c>
      <c r="B214" s="44">
        <v>46265</v>
      </c>
      <c r="C214" s="45" t="s">
        <v>191</v>
      </c>
      <c r="D214" s="45" t="s">
        <v>157</v>
      </c>
      <c r="E214" s="45" t="s">
        <v>199</v>
      </c>
      <c r="F214" s="46">
        <v>912.97</v>
      </c>
      <c r="G214" s="47">
        <v>912.97</v>
      </c>
      <c r="H214" s="45" t="b">
        <f>Table1[[#This Row],[Calculated Total]]=Table1[[#This Row],[Adjusted Total]]</f>
        <v>1</v>
      </c>
      <c r="I214" s="49">
        <f>Table1[[#This Row],[Adjusted Total]]-Table1[[#This Row],[Calculated Total]]</f>
        <v>0</v>
      </c>
    </row>
    <row r="215" spans="1:9">
      <c r="A215" s="81">
        <v>46568</v>
      </c>
      <c r="B215" s="82">
        <v>46265</v>
      </c>
      <c r="C215" s="83" t="s">
        <v>191</v>
      </c>
      <c r="D215" s="83" t="s">
        <v>157</v>
      </c>
      <c r="E215" s="83" t="s">
        <v>200</v>
      </c>
      <c r="F215" s="84">
        <v>151128.29999999999</v>
      </c>
      <c r="G215" s="85">
        <v>151128.29999999999</v>
      </c>
      <c r="H215" s="45" t="b">
        <f>Table1[[#This Row],[Calculated Total]]=Table1[[#This Row],[Adjusted Total]]</f>
        <v>1</v>
      </c>
      <c r="I215" s="49">
        <f>Table1[[#This Row],[Adjusted Total]]-Table1[[#This Row],[Calculated Total]]</f>
        <v>0</v>
      </c>
    </row>
    <row r="216" spans="1:9">
      <c r="A216" s="81">
        <v>46568</v>
      </c>
      <c r="B216" s="82">
        <v>46265</v>
      </c>
      <c r="C216" s="83" t="s">
        <v>191</v>
      </c>
      <c r="D216" s="83" t="s">
        <v>157</v>
      </c>
      <c r="E216" s="83" t="s">
        <v>201</v>
      </c>
      <c r="F216" s="84">
        <v>339065.88</v>
      </c>
      <c r="G216" s="85">
        <v>339065.88</v>
      </c>
      <c r="H216" s="45" t="b">
        <f>Table1[[#This Row],[Calculated Total]]=Table1[[#This Row],[Adjusted Total]]</f>
        <v>1</v>
      </c>
      <c r="I216" s="49">
        <f>Table1[[#This Row],[Adjusted Total]]-Table1[[#This Row],[Calculated Total]]</f>
        <v>0</v>
      </c>
    </row>
    <row r="217" spans="1:9">
      <c r="A217" s="81">
        <v>46568</v>
      </c>
      <c r="B217" s="82">
        <v>46265</v>
      </c>
      <c r="C217" s="83" t="s">
        <v>202</v>
      </c>
      <c r="D217" s="83" t="s">
        <v>157</v>
      </c>
      <c r="E217" s="83" t="s">
        <v>203</v>
      </c>
      <c r="F217" s="84">
        <v>174376.52</v>
      </c>
      <c r="G217" s="85">
        <v>174376.52</v>
      </c>
      <c r="H217" s="45" t="b">
        <f>Table1[[#This Row],[Calculated Total]]=Table1[[#This Row],[Adjusted Total]]</f>
        <v>1</v>
      </c>
      <c r="I217" s="49">
        <f>Table1[[#This Row],[Adjusted Total]]-Table1[[#This Row],[Calculated Total]]</f>
        <v>0</v>
      </c>
    </row>
    <row r="218" spans="1:9">
      <c r="A218" s="43">
        <v>46568</v>
      </c>
      <c r="B218" s="44">
        <v>46265</v>
      </c>
      <c r="C218" s="45" t="s">
        <v>202</v>
      </c>
      <c r="D218" s="45" t="s">
        <v>157</v>
      </c>
      <c r="E218" s="45" t="s">
        <v>204</v>
      </c>
      <c r="F218" s="46">
        <v>3778.8</v>
      </c>
      <c r="G218" s="47">
        <v>3778.8</v>
      </c>
      <c r="H218" s="45" t="b">
        <f>Table1[[#This Row],[Calculated Total]]=Table1[[#This Row],[Adjusted Total]]</f>
        <v>1</v>
      </c>
      <c r="I218" s="49">
        <f>Table1[[#This Row],[Adjusted Total]]-Table1[[#This Row],[Calculated Total]]</f>
        <v>0</v>
      </c>
    </row>
    <row r="219" spans="1:9">
      <c r="A219" s="81">
        <v>46568</v>
      </c>
      <c r="B219" s="82">
        <v>46265</v>
      </c>
      <c r="C219" s="83" t="s">
        <v>202</v>
      </c>
      <c r="D219" s="83" t="s">
        <v>157</v>
      </c>
      <c r="E219" s="83" t="s">
        <v>205</v>
      </c>
      <c r="F219" s="84">
        <v>2932.16</v>
      </c>
      <c r="G219" s="85">
        <v>2932.16</v>
      </c>
      <c r="H219" s="45" t="b">
        <f>Table1[[#This Row],[Calculated Total]]=Table1[[#This Row],[Adjusted Total]]</f>
        <v>1</v>
      </c>
      <c r="I219" s="49">
        <f>Table1[[#This Row],[Adjusted Total]]-Table1[[#This Row],[Calculated Total]]</f>
        <v>0</v>
      </c>
    </row>
    <row r="220" spans="1:9">
      <c r="A220" s="81">
        <v>46568</v>
      </c>
      <c r="B220" s="82">
        <v>46265</v>
      </c>
      <c r="C220" s="83" t="s">
        <v>206</v>
      </c>
      <c r="D220" s="83" t="s">
        <v>164</v>
      </c>
      <c r="E220" s="83" t="s">
        <v>207</v>
      </c>
      <c r="F220" s="84">
        <v>4589.82</v>
      </c>
      <c r="G220" s="85">
        <v>4589.82</v>
      </c>
      <c r="H220" s="45" t="b">
        <f>Table1[[#This Row],[Calculated Total]]=Table1[[#This Row],[Adjusted Total]]</f>
        <v>1</v>
      </c>
      <c r="I220" s="49">
        <f>Table1[[#This Row],[Adjusted Total]]-Table1[[#This Row],[Calculated Total]]</f>
        <v>0</v>
      </c>
    </row>
    <row r="221" spans="1:9">
      <c r="A221" s="43">
        <v>46568</v>
      </c>
      <c r="B221" s="44">
        <v>46265</v>
      </c>
      <c r="C221" s="45" t="s">
        <v>206</v>
      </c>
      <c r="D221" s="45" t="s">
        <v>157</v>
      </c>
      <c r="E221" s="45" t="s">
        <v>208</v>
      </c>
      <c r="F221" s="46">
        <v>251.47</v>
      </c>
      <c r="G221" s="47">
        <v>251.47</v>
      </c>
      <c r="H221" s="45" t="b">
        <f>Table1[[#This Row],[Calculated Total]]=Table1[[#This Row],[Adjusted Total]]</f>
        <v>1</v>
      </c>
      <c r="I221" s="49">
        <f>Table1[[#This Row],[Adjusted Total]]-Table1[[#This Row],[Calculated Total]]</f>
        <v>0</v>
      </c>
    </row>
    <row r="222" spans="1:9">
      <c r="A222" s="81">
        <v>46568</v>
      </c>
      <c r="B222" s="82">
        <v>46265</v>
      </c>
      <c r="C222" s="83" t="s">
        <v>206</v>
      </c>
      <c r="D222" s="83" t="s">
        <v>157</v>
      </c>
      <c r="E222" s="83" t="s">
        <v>206</v>
      </c>
      <c r="F222" s="84">
        <v>621.36</v>
      </c>
      <c r="G222" s="85">
        <v>621.36</v>
      </c>
      <c r="H222" s="45" t="b">
        <f>Table1[[#This Row],[Calculated Total]]=Table1[[#This Row],[Adjusted Total]]</f>
        <v>1</v>
      </c>
      <c r="I222" s="49">
        <f>Table1[[#This Row],[Adjusted Total]]-Table1[[#This Row],[Calculated Total]]</f>
        <v>0</v>
      </c>
    </row>
    <row r="223" spans="1:9">
      <c r="A223" s="81">
        <v>46568</v>
      </c>
      <c r="B223" s="82">
        <v>46265</v>
      </c>
      <c r="C223" s="83" t="s">
        <v>206</v>
      </c>
      <c r="D223" s="83" t="s">
        <v>157</v>
      </c>
      <c r="E223" s="83" t="s">
        <v>209</v>
      </c>
      <c r="F223" s="84">
        <v>968611.33</v>
      </c>
      <c r="G223" s="85">
        <v>968611.33</v>
      </c>
      <c r="H223" s="45" t="b">
        <f>Table1[[#This Row],[Calculated Total]]=Table1[[#This Row],[Adjusted Total]]</f>
        <v>1</v>
      </c>
      <c r="I223" s="49">
        <f>Table1[[#This Row],[Adjusted Total]]-Table1[[#This Row],[Calculated Total]]</f>
        <v>0</v>
      </c>
    </row>
    <row r="224" spans="1:9">
      <c r="A224" s="81">
        <v>46568</v>
      </c>
      <c r="B224" s="82">
        <v>46265</v>
      </c>
      <c r="C224" s="83" t="s">
        <v>206</v>
      </c>
      <c r="D224" s="83" t="s">
        <v>158</v>
      </c>
      <c r="E224" s="83" t="s">
        <v>210</v>
      </c>
      <c r="F224" s="84">
        <v>952.17</v>
      </c>
      <c r="G224" s="85">
        <v>952.17</v>
      </c>
      <c r="H224" s="45" t="b">
        <f>Table1[[#This Row],[Calculated Total]]=Table1[[#This Row],[Adjusted Total]]</f>
        <v>1</v>
      </c>
      <c r="I224" s="49">
        <f>Table1[[#This Row],[Adjusted Total]]-Table1[[#This Row],[Calculated Total]]</f>
        <v>0</v>
      </c>
    </row>
    <row r="225" spans="1:9">
      <c r="A225" s="81">
        <v>46568</v>
      </c>
      <c r="B225" s="82">
        <v>46265</v>
      </c>
      <c r="C225" s="83" t="s">
        <v>206</v>
      </c>
      <c r="D225" s="83" t="s">
        <v>158</v>
      </c>
      <c r="E225" s="83" t="s">
        <v>211</v>
      </c>
      <c r="F225" s="84">
        <v>952.17</v>
      </c>
      <c r="G225" s="85">
        <v>952.17</v>
      </c>
      <c r="H225" s="45" t="b">
        <f>Table1[[#This Row],[Calculated Total]]=Table1[[#This Row],[Adjusted Total]]</f>
        <v>1</v>
      </c>
      <c r="I225" s="49">
        <f>Table1[[#This Row],[Adjusted Total]]-Table1[[#This Row],[Calculated Total]]</f>
        <v>0</v>
      </c>
    </row>
    <row r="226" spans="1:9">
      <c r="A226" s="43">
        <v>46568</v>
      </c>
      <c r="B226" s="44">
        <v>46265</v>
      </c>
      <c r="C226" s="45" t="s">
        <v>212</v>
      </c>
      <c r="D226" s="45" t="s">
        <v>157</v>
      </c>
      <c r="E226" s="45" t="s">
        <v>213</v>
      </c>
      <c r="F226" s="46">
        <v>1355516.47</v>
      </c>
      <c r="G226" s="47">
        <v>1355516.47</v>
      </c>
      <c r="H226" s="45" t="b">
        <f>Table1[[#This Row],[Calculated Total]]=Table1[[#This Row],[Adjusted Total]]</f>
        <v>1</v>
      </c>
      <c r="I226" s="49">
        <f>Table1[[#This Row],[Adjusted Total]]-Table1[[#This Row],[Calculated Total]]</f>
        <v>0</v>
      </c>
    </row>
    <row r="227" spans="1:9">
      <c r="A227" s="81">
        <v>46568</v>
      </c>
      <c r="B227" s="82">
        <v>46265</v>
      </c>
      <c r="C227" s="83" t="s">
        <v>212</v>
      </c>
      <c r="D227" s="83" t="s">
        <v>157</v>
      </c>
      <c r="E227" s="83" t="s">
        <v>214</v>
      </c>
      <c r="F227" s="84">
        <v>514064.75</v>
      </c>
      <c r="G227" s="85">
        <v>514064.75</v>
      </c>
      <c r="H227" s="45" t="b">
        <f>Table1[[#This Row],[Calculated Total]]=Table1[[#This Row],[Adjusted Total]]</f>
        <v>1</v>
      </c>
      <c r="I227" s="49">
        <f>Table1[[#This Row],[Adjusted Total]]-Table1[[#This Row],[Calculated Total]]</f>
        <v>0</v>
      </c>
    </row>
    <row r="228" spans="1:9">
      <c r="A228" s="43">
        <v>46568</v>
      </c>
      <c r="B228" s="44">
        <v>46265</v>
      </c>
      <c r="C228" s="45" t="s">
        <v>212</v>
      </c>
      <c r="D228" s="45" t="s">
        <v>158</v>
      </c>
      <c r="E228" s="45" t="s">
        <v>215</v>
      </c>
      <c r="F228" s="46">
        <v>50649.98</v>
      </c>
      <c r="G228" s="47">
        <v>50649.98</v>
      </c>
      <c r="H228" s="45" t="b">
        <f>Table1[[#This Row],[Calculated Total]]=Table1[[#This Row],[Adjusted Total]]</f>
        <v>1</v>
      </c>
      <c r="I228" s="49">
        <f>Table1[[#This Row],[Adjusted Total]]-Table1[[#This Row],[Calculated Total]]</f>
        <v>0</v>
      </c>
    </row>
    <row r="229" spans="1:9">
      <c r="A229" s="81">
        <v>46568</v>
      </c>
      <c r="B229" s="82">
        <v>46265</v>
      </c>
      <c r="C229" s="83" t="s">
        <v>212</v>
      </c>
      <c r="D229" s="83" t="s">
        <v>158</v>
      </c>
      <c r="E229" s="83" t="s">
        <v>216</v>
      </c>
      <c r="F229" s="84">
        <v>4294.34</v>
      </c>
      <c r="G229" s="85">
        <v>4294.34</v>
      </c>
      <c r="H229" s="45" t="b">
        <f>Table1[[#This Row],[Calculated Total]]=Table1[[#This Row],[Adjusted Total]]</f>
        <v>1</v>
      </c>
      <c r="I229" s="49">
        <f>Table1[[#This Row],[Adjusted Total]]-Table1[[#This Row],[Calculated Total]]</f>
        <v>0</v>
      </c>
    </row>
    <row r="230" spans="1:9">
      <c r="A230" s="81">
        <v>46568</v>
      </c>
      <c r="B230" s="82">
        <v>46265</v>
      </c>
      <c r="C230" s="83" t="s">
        <v>212</v>
      </c>
      <c r="D230" s="83" t="s">
        <v>158</v>
      </c>
      <c r="E230" s="83" t="s">
        <v>217</v>
      </c>
      <c r="F230" s="84">
        <v>144165.09</v>
      </c>
      <c r="G230" s="85">
        <v>144165.09</v>
      </c>
      <c r="H230" s="45" t="b">
        <f>Table1[[#This Row],[Calculated Total]]=Table1[[#This Row],[Adjusted Total]]</f>
        <v>1</v>
      </c>
      <c r="I230" s="49">
        <f>Table1[[#This Row],[Adjusted Total]]-Table1[[#This Row],[Calculated Total]]</f>
        <v>0</v>
      </c>
    </row>
    <row r="231" spans="1:9">
      <c r="A231" s="81">
        <v>46568</v>
      </c>
      <c r="B231" s="82">
        <v>46265</v>
      </c>
      <c r="C231" s="83" t="s">
        <v>212</v>
      </c>
      <c r="D231" s="83" t="s">
        <v>158</v>
      </c>
      <c r="E231" s="83" t="s">
        <v>218</v>
      </c>
      <c r="F231" s="84">
        <v>466.85</v>
      </c>
      <c r="G231" s="85">
        <v>466.85</v>
      </c>
      <c r="H231" s="45" t="b">
        <f>Table1[[#This Row],[Calculated Total]]=Table1[[#This Row],[Adjusted Total]]</f>
        <v>1</v>
      </c>
      <c r="I231" s="49">
        <f>Table1[[#This Row],[Adjusted Total]]-Table1[[#This Row],[Calculated Total]]</f>
        <v>0</v>
      </c>
    </row>
    <row r="232" spans="1:9">
      <c r="A232" s="43">
        <v>46568</v>
      </c>
      <c r="B232" s="44">
        <v>46265</v>
      </c>
      <c r="C232" s="45" t="s">
        <v>212</v>
      </c>
      <c r="D232" s="45" t="s">
        <v>158</v>
      </c>
      <c r="E232" s="45" t="s">
        <v>219</v>
      </c>
      <c r="F232" s="46">
        <v>4679.29</v>
      </c>
      <c r="G232" s="47">
        <v>4679.29</v>
      </c>
      <c r="H232" s="45" t="b">
        <f>Table1[[#This Row],[Calculated Total]]=Table1[[#This Row],[Adjusted Total]]</f>
        <v>1</v>
      </c>
      <c r="I232" s="49">
        <f>Table1[[#This Row],[Adjusted Total]]-Table1[[#This Row],[Calculated Total]]</f>
        <v>0</v>
      </c>
    </row>
    <row r="233" spans="1:9">
      <c r="A233" s="81">
        <v>46568</v>
      </c>
      <c r="B233" s="82">
        <v>46265</v>
      </c>
      <c r="C233" s="83" t="s">
        <v>212</v>
      </c>
      <c r="D233" s="83" t="s">
        <v>158</v>
      </c>
      <c r="E233" s="83" t="s">
        <v>220</v>
      </c>
      <c r="F233" s="84">
        <v>5845.49</v>
      </c>
      <c r="G233" s="85">
        <v>5845.49</v>
      </c>
      <c r="H233" s="45" t="b">
        <f>Table1[[#This Row],[Calculated Total]]=Table1[[#This Row],[Adjusted Total]]</f>
        <v>1</v>
      </c>
      <c r="I233" s="49">
        <f>Table1[[#This Row],[Adjusted Total]]-Table1[[#This Row],[Calculated Total]]</f>
        <v>0</v>
      </c>
    </row>
    <row r="234" spans="1:9">
      <c r="A234" s="81">
        <v>46568</v>
      </c>
      <c r="B234" s="82">
        <v>46265</v>
      </c>
      <c r="C234" s="83" t="s">
        <v>212</v>
      </c>
      <c r="D234" s="83" t="s">
        <v>158</v>
      </c>
      <c r="E234" s="83" t="s">
        <v>221</v>
      </c>
      <c r="F234" s="84">
        <v>4720</v>
      </c>
      <c r="G234" s="85">
        <v>4720</v>
      </c>
      <c r="H234" s="45" t="b">
        <f>Table1[[#This Row],[Calculated Total]]=Table1[[#This Row],[Adjusted Total]]</f>
        <v>1</v>
      </c>
      <c r="I234" s="49">
        <f>Table1[[#This Row],[Adjusted Total]]-Table1[[#This Row],[Calculated Total]]</f>
        <v>0</v>
      </c>
    </row>
    <row r="235" spans="1:9">
      <c r="A235" s="81">
        <v>46568</v>
      </c>
      <c r="B235" s="82">
        <v>46265</v>
      </c>
      <c r="C235" s="83" t="s">
        <v>212</v>
      </c>
      <c r="D235" s="83" t="s">
        <v>158</v>
      </c>
      <c r="E235" s="83" t="s">
        <v>222</v>
      </c>
      <c r="F235" s="84">
        <v>1322.28</v>
      </c>
      <c r="G235" s="85">
        <v>1322.28</v>
      </c>
      <c r="H235" s="45" t="b">
        <f>Table1[[#This Row],[Calculated Total]]=Table1[[#This Row],[Adjusted Total]]</f>
        <v>1</v>
      </c>
      <c r="I235" s="49">
        <f>Table1[[#This Row],[Adjusted Total]]-Table1[[#This Row],[Calculated Total]]</f>
        <v>0</v>
      </c>
    </row>
    <row r="236" spans="1:9">
      <c r="A236" s="81">
        <v>46568</v>
      </c>
      <c r="B236" s="82">
        <v>46265</v>
      </c>
      <c r="C236" s="83" t="s">
        <v>212</v>
      </c>
      <c r="D236" s="83" t="s">
        <v>158</v>
      </c>
      <c r="E236" s="83" t="s">
        <v>223</v>
      </c>
      <c r="F236" s="84">
        <v>23884.49</v>
      </c>
      <c r="G236" s="85">
        <v>23884.49</v>
      </c>
      <c r="H236" s="45" t="b">
        <f>Table1[[#This Row],[Calculated Total]]=Table1[[#This Row],[Adjusted Total]]</f>
        <v>1</v>
      </c>
      <c r="I236" s="49">
        <f>Table1[[#This Row],[Adjusted Total]]-Table1[[#This Row],[Calculated Total]]</f>
        <v>0</v>
      </c>
    </row>
    <row r="237" spans="1:9">
      <c r="A237" s="43">
        <v>46568</v>
      </c>
      <c r="B237" s="44">
        <v>46265</v>
      </c>
      <c r="C237" s="45" t="s">
        <v>224</v>
      </c>
      <c r="D237" s="45" t="s">
        <v>157</v>
      </c>
      <c r="E237" s="45" t="s">
        <v>225</v>
      </c>
      <c r="F237" s="46">
        <v>3541.23</v>
      </c>
      <c r="G237" s="47">
        <v>3541.23</v>
      </c>
      <c r="H237" s="45" t="b">
        <f>Table1[[#This Row],[Calculated Total]]=Table1[[#This Row],[Adjusted Total]]</f>
        <v>1</v>
      </c>
      <c r="I237" s="49">
        <f>Table1[[#This Row],[Adjusted Total]]-Table1[[#This Row],[Calculated Total]]</f>
        <v>0</v>
      </c>
    </row>
    <row r="238" spans="1:9">
      <c r="A238" s="81">
        <v>46568</v>
      </c>
      <c r="B238" s="82">
        <v>46265</v>
      </c>
      <c r="C238" s="83" t="s">
        <v>224</v>
      </c>
      <c r="D238" s="83" t="s">
        <v>157</v>
      </c>
      <c r="E238" s="83" t="s">
        <v>226</v>
      </c>
      <c r="F238" s="84">
        <v>36732.449999999997</v>
      </c>
      <c r="G238" s="85">
        <v>36732.449999999997</v>
      </c>
      <c r="H238" s="45" t="b">
        <f>Table1[[#This Row],[Calculated Total]]=Table1[[#This Row],[Adjusted Total]]</f>
        <v>1</v>
      </c>
      <c r="I238" s="49">
        <f>Table1[[#This Row],[Adjusted Total]]-Table1[[#This Row],[Calculated Total]]</f>
        <v>0</v>
      </c>
    </row>
    <row r="239" spans="1:9">
      <c r="A239" s="81">
        <v>46568</v>
      </c>
      <c r="B239" s="82">
        <v>46265</v>
      </c>
      <c r="C239" s="83" t="s">
        <v>224</v>
      </c>
      <c r="D239" s="83" t="s">
        <v>157</v>
      </c>
      <c r="E239" s="83" t="s">
        <v>227</v>
      </c>
      <c r="F239" s="84">
        <v>3289.86</v>
      </c>
      <c r="G239" s="85">
        <v>3289.86</v>
      </c>
      <c r="H239" s="45" t="b">
        <f>Table1[[#This Row],[Calculated Total]]=Table1[[#This Row],[Adjusted Total]]</f>
        <v>1</v>
      </c>
      <c r="I239" s="49">
        <f>Table1[[#This Row],[Adjusted Total]]-Table1[[#This Row],[Calculated Total]]</f>
        <v>0</v>
      </c>
    </row>
    <row r="240" spans="1:9">
      <c r="A240" s="81">
        <v>46568</v>
      </c>
      <c r="B240" s="82">
        <v>46265</v>
      </c>
      <c r="C240" s="83" t="s">
        <v>224</v>
      </c>
      <c r="D240" s="83" t="s">
        <v>157</v>
      </c>
      <c r="E240" s="83" t="s">
        <v>228</v>
      </c>
      <c r="F240" s="84">
        <v>590204.61</v>
      </c>
      <c r="G240" s="85">
        <v>590204.61</v>
      </c>
      <c r="H240" s="45" t="b">
        <f>Table1[[#This Row],[Calculated Total]]=Table1[[#This Row],[Adjusted Total]]</f>
        <v>1</v>
      </c>
      <c r="I240" s="49">
        <f>Table1[[#This Row],[Adjusted Total]]-Table1[[#This Row],[Calculated Total]]</f>
        <v>0</v>
      </c>
    </row>
    <row r="241" spans="1:9">
      <c r="A241" s="81">
        <v>46568</v>
      </c>
      <c r="B241" s="82">
        <v>46265</v>
      </c>
      <c r="C241" s="83" t="s">
        <v>224</v>
      </c>
      <c r="D241" s="83" t="s">
        <v>158</v>
      </c>
      <c r="E241" s="83" t="s">
        <v>229</v>
      </c>
      <c r="F241" s="84">
        <v>115111.11</v>
      </c>
      <c r="G241" s="85">
        <v>115111.11</v>
      </c>
      <c r="H241" s="45" t="b">
        <f>Table1[[#This Row],[Calculated Total]]=Table1[[#This Row],[Adjusted Total]]</f>
        <v>1</v>
      </c>
      <c r="I241" s="49">
        <f>Table1[[#This Row],[Adjusted Total]]-Table1[[#This Row],[Calculated Total]]</f>
        <v>0</v>
      </c>
    </row>
    <row r="242" spans="1:9">
      <c r="A242" s="43">
        <v>46568</v>
      </c>
      <c r="B242" s="44">
        <v>46265</v>
      </c>
      <c r="C242" s="45" t="s">
        <v>230</v>
      </c>
      <c r="D242" s="45" t="s">
        <v>157</v>
      </c>
      <c r="E242" s="45" t="s">
        <v>231</v>
      </c>
      <c r="F242" s="46">
        <v>2062.59</v>
      </c>
      <c r="G242" s="47">
        <v>2062.59</v>
      </c>
      <c r="H242" s="45" t="b">
        <f>Table1[[#This Row],[Calculated Total]]=Table1[[#This Row],[Adjusted Total]]</f>
        <v>1</v>
      </c>
      <c r="I242" s="49">
        <f>Table1[[#This Row],[Adjusted Total]]-Table1[[#This Row],[Calculated Total]]</f>
        <v>0</v>
      </c>
    </row>
    <row r="243" spans="1:9">
      <c r="A243" s="81">
        <v>46568</v>
      </c>
      <c r="B243" s="82">
        <v>46265</v>
      </c>
      <c r="C243" s="83" t="s">
        <v>230</v>
      </c>
      <c r="D243" s="83" t="s">
        <v>157</v>
      </c>
      <c r="E243" s="83" t="s">
        <v>232</v>
      </c>
      <c r="F243" s="84">
        <v>13568.75</v>
      </c>
      <c r="G243" s="85">
        <v>13568.75</v>
      </c>
      <c r="H243" s="45" t="b">
        <f>Table1[[#This Row],[Calculated Total]]=Table1[[#This Row],[Adjusted Total]]</f>
        <v>1</v>
      </c>
      <c r="I243" s="49">
        <f>Table1[[#This Row],[Adjusted Total]]-Table1[[#This Row],[Calculated Total]]</f>
        <v>0</v>
      </c>
    </row>
    <row r="244" spans="1:9">
      <c r="A244" s="81">
        <v>46568</v>
      </c>
      <c r="B244" s="82">
        <v>46265</v>
      </c>
      <c r="C244" s="83" t="s">
        <v>230</v>
      </c>
      <c r="D244" s="83" t="s">
        <v>157</v>
      </c>
      <c r="E244" s="83" t="s">
        <v>233</v>
      </c>
      <c r="F244" s="84">
        <v>120913.36</v>
      </c>
      <c r="G244" s="85">
        <v>120913.36</v>
      </c>
      <c r="H244" s="45" t="b">
        <f>Table1[[#This Row],[Calculated Total]]=Table1[[#This Row],[Adjusted Total]]</f>
        <v>1</v>
      </c>
      <c r="I244" s="49">
        <f>Table1[[#This Row],[Adjusted Total]]-Table1[[#This Row],[Calculated Total]]</f>
        <v>0</v>
      </c>
    </row>
    <row r="245" spans="1:9">
      <c r="A245" s="81">
        <v>46568</v>
      </c>
      <c r="B245" s="82">
        <v>46265</v>
      </c>
      <c r="C245" s="83" t="s">
        <v>230</v>
      </c>
      <c r="D245" s="83" t="s">
        <v>157</v>
      </c>
      <c r="E245" s="83" t="s">
        <v>234</v>
      </c>
      <c r="F245" s="84">
        <v>3728.2</v>
      </c>
      <c r="G245" s="85">
        <v>3728.2</v>
      </c>
      <c r="H245" s="45" t="b">
        <f>Table1[[#This Row],[Calculated Total]]=Table1[[#This Row],[Adjusted Total]]</f>
        <v>1</v>
      </c>
      <c r="I245" s="49">
        <f>Table1[[#This Row],[Adjusted Total]]-Table1[[#This Row],[Calculated Total]]</f>
        <v>0</v>
      </c>
    </row>
    <row r="246" spans="1:9">
      <c r="A246" s="81">
        <v>46568</v>
      </c>
      <c r="B246" s="82">
        <v>46265</v>
      </c>
      <c r="C246" s="83" t="s">
        <v>230</v>
      </c>
      <c r="D246" s="83" t="s">
        <v>157</v>
      </c>
      <c r="E246" s="83" t="s">
        <v>235</v>
      </c>
      <c r="F246" s="84">
        <v>4965.76</v>
      </c>
      <c r="G246" s="85">
        <v>4965.76</v>
      </c>
      <c r="H246" s="45" t="b">
        <f>Table1[[#This Row],[Calculated Total]]=Table1[[#This Row],[Adjusted Total]]</f>
        <v>1</v>
      </c>
      <c r="I246" s="49">
        <f>Table1[[#This Row],[Adjusted Total]]-Table1[[#This Row],[Calculated Total]]</f>
        <v>0</v>
      </c>
    </row>
    <row r="247" spans="1:9">
      <c r="A247" s="43">
        <v>46568</v>
      </c>
      <c r="B247" s="44">
        <v>46265</v>
      </c>
      <c r="C247" s="45" t="s">
        <v>230</v>
      </c>
      <c r="D247" s="45" t="s">
        <v>158</v>
      </c>
      <c r="E247" s="45" t="s">
        <v>236</v>
      </c>
      <c r="F247" s="46">
        <v>12739.3</v>
      </c>
      <c r="G247" s="47">
        <v>12739.3</v>
      </c>
      <c r="H247" s="45" t="b">
        <f>Table1[[#This Row],[Calculated Total]]=Table1[[#This Row],[Adjusted Total]]</f>
        <v>1</v>
      </c>
      <c r="I247" s="49">
        <f>Table1[[#This Row],[Adjusted Total]]-Table1[[#This Row],[Calculated Total]]</f>
        <v>0</v>
      </c>
    </row>
    <row r="248" spans="1:9">
      <c r="A248" s="81">
        <v>46568</v>
      </c>
      <c r="B248" s="82">
        <v>46265</v>
      </c>
      <c r="C248" s="83" t="s">
        <v>230</v>
      </c>
      <c r="D248" s="83" t="s">
        <v>158</v>
      </c>
      <c r="E248" s="83" t="s">
        <v>237</v>
      </c>
      <c r="F248" s="84">
        <v>4811.33</v>
      </c>
      <c r="G248" s="85">
        <v>4811.33</v>
      </c>
      <c r="H248" s="45" t="b">
        <f>Table1[[#This Row],[Calculated Total]]=Table1[[#This Row],[Adjusted Total]]</f>
        <v>1</v>
      </c>
      <c r="I248" s="49">
        <f>Table1[[#This Row],[Adjusted Total]]-Table1[[#This Row],[Calculated Total]]</f>
        <v>0</v>
      </c>
    </row>
    <row r="249" spans="1:9">
      <c r="A249" s="81">
        <v>46568</v>
      </c>
      <c r="B249" s="82">
        <v>46265</v>
      </c>
      <c r="C249" s="83" t="s">
        <v>230</v>
      </c>
      <c r="D249" s="83" t="s">
        <v>158</v>
      </c>
      <c r="E249" s="83" t="s">
        <v>238</v>
      </c>
      <c r="F249" s="84">
        <v>2721.1</v>
      </c>
      <c r="G249" s="85">
        <v>2721.1</v>
      </c>
      <c r="H249" s="45" t="b">
        <f>Table1[[#This Row],[Calculated Total]]=Table1[[#This Row],[Adjusted Total]]</f>
        <v>1</v>
      </c>
      <c r="I249" s="49">
        <f>Table1[[#This Row],[Adjusted Total]]-Table1[[#This Row],[Calculated Total]]</f>
        <v>0</v>
      </c>
    </row>
    <row r="250" spans="1:9">
      <c r="A250" s="81">
        <v>46568</v>
      </c>
      <c r="B250" s="82">
        <v>46265</v>
      </c>
      <c r="C250" s="83" t="s">
        <v>239</v>
      </c>
      <c r="D250" s="83" t="s">
        <v>164</v>
      </c>
      <c r="E250" s="83" t="s">
        <v>110</v>
      </c>
      <c r="F250" s="84">
        <v>1588.67</v>
      </c>
      <c r="G250" s="85">
        <v>1588.67</v>
      </c>
      <c r="H250" s="45" t="b">
        <f>Table1[[#This Row],[Calculated Total]]=Table1[[#This Row],[Adjusted Total]]</f>
        <v>1</v>
      </c>
      <c r="I250" s="49">
        <f>Table1[[#This Row],[Adjusted Total]]-Table1[[#This Row],[Calculated Total]]</f>
        <v>0</v>
      </c>
    </row>
    <row r="251" spans="1:9">
      <c r="A251" s="43">
        <v>46568</v>
      </c>
      <c r="B251" s="44">
        <v>46265</v>
      </c>
      <c r="C251" s="45" t="s">
        <v>239</v>
      </c>
      <c r="D251" s="45" t="s">
        <v>164</v>
      </c>
      <c r="E251" s="45" t="s">
        <v>111</v>
      </c>
      <c r="F251" s="46">
        <v>191.97</v>
      </c>
      <c r="G251" s="47">
        <v>191.97</v>
      </c>
      <c r="H251" s="45" t="b">
        <f>Table1[[#This Row],[Calculated Total]]=Table1[[#This Row],[Adjusted Total]]</f>
        <v>1</v>
      </c>
      <c r="I251" s="49">
        <f>Table1[[#This Row],[Adjusted Total]]-Table1[[#This Row],[Calculated Total]]</f>
        <v>0</v>
      </c>
    </row>
    <row r="252" spans="1:9">
      <c r="A252" s="81">
        <v>46568</v>
      </c>
      <c r="B252" s="82">
        <v>46265</v>
      </c>
      <c r="C252" s="83" t="s">
        <v>239</v>
      </c>
      <c r="D252" s="83" t="s">
        <v>157</v>
      </c>
      <c r="E252" s="83" t="s">
        <v>112</v>
      </c>
      <c r="F252" s="84">
        <v>26604.74</v>
      </c>
      <c r="G252" s="85">
        <v>26604.74</v>
      </c>
      <c r="H252" s="45" t="b">
        <f>Table1[[#This Row],[Calculated Total]]=Table1[[#This Row],[Adjusted Total]]</f>
        <v>1</v>
      </c>
      <c r="I252" s="49">
        <f>Table1[[#This Row],[Adjusted Total]]-Table1[[#This Row],[Calculated Total]]</f>
        <v>0</v>
      </c>
    </row>
    <row r="253" spans="1:9">
      <c r="A253" s="43">
        <v>46568</v>
      </c>
      <c r="B253" s="44">
        <v>46265</v>
      </c>
      <c r="C253" s="45" t="s">
        <v>239</v>
      </c>
      <c r="D253" s="45" t="s">
        <v>157</v>
      </c>
      <c r="E253" s="45" t="s">
        <v>113</v>
      </c>
      <c r="F253" s="46">
        <v>2528004.06</v>
      </c>
      <c r="G253" s="47">
        <v>2511337.4</v>
      </c>
      <c r="H253" s="45" t="b">
        <f>Table1[[#This Row],[Calculated Total]]=Table1[[#This Row],[Adjusted Total]]</f>
        <v>0</v>
      </c>
      <c r="I253" s="49">
        <f>Table1[[#This Row],[Adjusted Total]]-Table1[[#This Row],[Calculated Total]]</f>
        <v>-16666.660000000149</v>
      </c>
    </row>
    <row r="254" spans="1:9">
      <c r="A254" s="81">
        <v>46568</v>
      </c>
      <c r="B254" s="82">
        <v>46265</v>
      </c>
      <c r="C254" s="83" t="s">
        <v>239</v>
      </c>
      <c r="D254" s="83" t="s">
        <v>157</v>
      </c>
      <c r="E254" s="83" t="s">
        <v>114</v>
      </c>
      <c r="F254" s="84">
        <v>74383.91</v>
      </c>
      <c r="G254" s="85">
        <v>91050.57</v>
      </c>
      <c r="H254" s="45" t="b">
        <f>Table1[[#This Row],[Calculated Total]]=Table1[[#This Row],[Adjusted Total]]</f>
        <v>0</v>
      </c>
      <c r="I254" s="49">
        <f>Table1[[#This Row],[Adjusted Total]]-Table1[[#This Row],[Calculated Total]]</f>
        <v>16666.660000000003</v>
      </c>
    </row>
    <row r="255" spans="1:9">
      <c r="A255" s="81">
        <v>46568</v>
      </c>
      <c r="B255" s="82">
        <v>46265</v>
      </c>
      <c r="C255" s="83" t="s">
        <v>239</v>
      </c>
      <c r="D255" s="83" t="s">
        <v>158</v>
      </c>
      <c r="E255" s="83" t="s">
        <v>85</v>
      </c>
      <c r="F255" s="84">
        <v>1816.27</v>
      </c>
      <c r="G255" s="85">
        <v>1816.27</v>
      </c>
      <c r="H255" s="45" t="b">
        <f>Table1[[#This Row],[Calculated Total]]=Table1[[#This Row],[Adjusted Total]]</f>
        <v>1</v>
      </c>
      <c r="I255" s="49">
        <f>Table1[[#This Row],[Adjusted Total]]-Table1[[#This Row],[Calculated Total]]</f>
        <v>0</v>
      </c>
    </row>
    <row r="256" spans="1:9">
      <c r="A256" s="81">
        <v>46568</v>
      </c>
      <c r="B256" s="82">
        <v>46265</v>
      </c>
      <c r="C256" s="83" t="s">
        <v>239</v>
      </c>
      <c r="D256" s="83" t="s">
        <v>158</v>
      </c>
      <c r="E256" s="83" t="s">
        <v>115</v>
      </c>
      <c r="F256" s="84">
        <v>95548.95</v>
      </c>
      <c r="G256" s="85">
        <v>95548.95</v>
      </c>
      <c r="H256" s="45" t="b">
        <f>Table1[[#This Row],[Calculated Total]]=Table1[[#This Row],[Adjusted Total]]</f>
        <v>1</v>
      </c>
      <c r="I256" s="49">
        <f>Table1[[#This Row],[Adjusted Total]]-Table1[[#This Row],[Calculated Total]]</f>
        <v>0</v>
      </c>
    </row>
    <row r="257" spans="1:9">
      <c r="A257" s="81">
        <v>46568</v>
      </c>
      <c r="B257" s="82">
        <v>46265</v>
      </c>
      <c r="C257" s="83" t="s">
        <v>239</v>
      </c>
      <c r="D257" s="83" t="s">
        <v>158</v>
      </c>
      <c r="E257" s="83" t="s">
        <v>116</v>
      </c>
      <c r="F257" s="84">
        <v>13883.24</v>
      </c>
      <c r="G257" s="85">
        <v>13883.24</v>
      </c>
      <c r="H257" s="45" t="b">
        <f>Table1[[#This Row],[Calculated Total]]=Table1[[#This Row],[Adjusted Total]]</f>
        <v>1</v>
      </c>
      <c r="I257" s="49">
        <f>Table1[[#This Row],[Adjusted Total]]-Table1[[#This Row],[Calculated Total]]</f>
        <v>0</v>
      </c>
    </row>
    <row r="258" spans="1:9">
      <c r="A258" s="43">
        <v>46568</v>
      </c>
      <c r="B258" s="44">
        <v>46265</v>
      </c>
      <c r="C258" s="45" t="s">
        <v>239</v>
      </c>
      <c r="D258" s="45" t="s">
        <v>158</v>
      </c>
      <c r="E258" s="45" t="s">
        <v>117</v>
      </c>
      <c r="F258" s="46">
        <v>12321.74</v>
      </c>
      <c r="G258" s="47">
        <v>12321.74</v>
      </c>
      <c r="H258" s="45" t="b">
        <f>Table1[[#This Row],[Calculated Total]]=Table1[[#This Row],[Adjusted Total]]</f>
        <v>1</v>
      </c>
      <c r="I258" s="49">
        <f>Table1[[#This Row],[Adjusted Total]]-Table1[[#This Row],[Calculated Total]]</f>
        <v>0</v>
      </c>
    </row>
    <row r="259" spans="1:9">
      <c r="A259" s="81">
        <v>46568</v>
      </c>
      <c r="B259" s="82">
        <v>46265</v>
      </c>
      <c r="C259" s="83" t="s">
        <v>239</v>
      </c>
      <c r="D259" s="83" t="s">
        <v>158</v>
      </c>
      <c r="E259" s="83" t="s">
        <v>118</v>
      </c>
      <c r="F259" s="84">
        <v>27251.55</v>
      </c>
      <c r="G259" s="85">
        <v>27251.55</v>
      </c>
      <c r="H259" s="45" t="b">
        <f>Table1[[#This Row],[Calculated Total]]=Table1[[#This Row],[Adjusted Total]]</f>
        <v>1</v>
      </c>
      <c r="I259" s="49">
        <f>Table1[[#This Row],[Adjusted Total]]-Table1[[#This Row],[Calculated Total]]</f>
        <v>0</v>
      </c>
    </row>
    <row r="260" spans="1:9">
      <c r="A260" s="81">
        <v>46568</v>
      </c>
      <c r="B260" s="82">
        <v>46265</v>
      </c>
      <c r="C260" s="83" t="s">
        <v>239</v>
      </c>
      <c r="D260" s="83" t="s">
        <v>158</v>
      </c>
      <c r="E260" s="83" t="s">
        <v>119</v>
      </c>
      <c r="F260" s="84">
        <v>15710.08</v>
      </c>
      <c r="G260" s="85">
        <v>15710.08</v>
      </c>
      <c r="H260" s="45" t="b">
        <f>Table1[[#This Row],[Calculated Total]]=Table1[[#This Row],[Adjusted Total]]</f>
        <v>1</v>
      </c>
      <c r="I260" s="49">
        <f>Table1[[#This Row],[Adjusted Total]]-Table1[[#This Row],[Calculated Total]]</f>
        <v>0</v>
      </c>
    </row>
    <row r="261" spans="1:9">
      <c r="A261" s="81">
        <v>46568</v>
      </c>
      <c r="B261" s="82">
        <v>46265</v>
      </c>
      <c r="C261" s="83" t="s">
        <v>239</v>
      </c>
      <c r="D261" s="83" t="s">
        <v>158</v>
      </c>
      <c r="E261" s="83" t="s">
        <v>120</v>
      </c>
      <c r="F261" s="84">
        <v>9906.3799999999992</v>
      </c>
      <c r="G261" s="85">
        <v>9906.3799999999992</v>
      </c>
      <c r="H261" s="45" t="b">
        <f>Table1[[#This Row],[Calculated Total]]=Table1[[#This Row],[Adjusted Total]]</f>
        <v>1</v>
      </c>
      <c r="I261" s="49">
        <f>Table1[[#This Row],[Adjusted Total]]-Table1[[#This Row],[Calculated Total]]</f>
        <v>0</v>
      </c>
    </row>
    <row r="262" spans="1:9">
      <c r="A262" s="81">
        <v>46568</v>
      </c>
      <c r="B262" s="82">
        <v>46265</v>
      </c>
      <c r="C262" s="83" t="s">
        <v>239</v>
      </c>
      <c r="D262" s="83" t="s">
        <v>158</v>
      </c>
      <c r="E262" s="83" t="s">
        <v>121</v>
      </c>
      <c r="F262" s="84">
        <v>50762.13</v>
      </c>
      <c r="G262" s="85">
        <v>50762.13</v>
      </c>
      <c r="H262" s="45" t="b">
        <f>Table1[[#This Row],[Calculated Total]]=Table1[[#This Row],[Adjusted Total]]</f>
        <v>1</v>
      </c>
      <c r="I262" s="49">
        <f>Table1[[#This Row],[Adjusted Total]]-Table1[[#This Row],[Calculated Total]]</f>
        <v>0</v>
      </c>
    </row>
    <row r="263" spans="1:9">
      <c r="A263" s="81">
        <v>46568</v>
      </c>
      <c r="B263" s="82">
        <v>46265</v>
      </c>
      <c r="C263" s="83" t="s">
        <v>240</v>
      </c>
      <c r="D263" s="83" t="s">
        <v>157</v>
      </c>
      <c r="E263" s="83" t="s">
        <v>241</v>
      </c>
      <c r="F263" s="84">
        <v>209286.62</v>
      </c>
      <c r="G263" s="85">
        <v>209286.62</v>
      </c>
      <c r="H263" s="45" t="b">
        <f>Table1[[#This Row],[Calculated Total]]=Table1[[#This Row],[Adjusted Total]]</f>
        <v>1</v>
      </c>
      <c r="I263" s="49">
        <f>Table1[[#This Row],[Adjusted Total]]-Table1[[#This Row],[Calculated Total]]</f>
        <v>0</v>
      </c>
    </row>
    <row r="264" spans="1:9">
      <c r="A264" s="81">
        <v>46568</v>
      </c>
      <c r="B264" s="82">
        <v>46265</v>
      </c>
      <c r="C264" s="83" t="s">
        <v>240</v>
      </c>
      <c r="D264" s="83" t="s">
        <v>158</v>
      </c>
      <c r="E264" s="83" t="s">
        <v>242</v>
      </c>
      <c r="F264" s="84">
        <v>12392.79</v>
      </c>
      <c r="G264" s="85">
        <v>12392.79</v>
      </c>
      <c r="H264" s="45" t="b">
        <f>Table1[[#This Row],[Calculated Total]]=Table1[[#This Row],[Adjusted Total]]</f>
        <v>1</v>
      </c>
      <c r="I264" s="49">
        <f>Table1[[#This Row],[Adjusted Total]]-Table1[[#This Row],[Calculated Total]]</f>
        <v>0</v>
      </c>
    </row>
    <row r="265" spans="1:9">
      <c r="A265" s="43">
        <v>46568</v>
      </c>
      <c r="B265" s="44">
        <v>46265</v>
      </c>
      <c r="C265" s="45" t="s">
        <v>243</v>
      </c>
      <c r="D265" s="45" t="s">
        <v>157</v>
      </c>
      <c r="E265" s="45" t="s">
        <v>244</v>
      </c>
      <c r="F265" s="46">
        <v>19425.89</v>
      </c>
      <c r="G265" s="47">
        <v>19425.89</v>
      </c>
      <c r="H265" s="45" t="b">
        <f>Table1[[#This Row],[Calculated Total]]=Table1[[#This Row],[Adjusted Total]]</f>
        <v>1</v>
      </c>
      <c r="I265" s="49">
        <f>Table1[[#This Row],[Adjusted Total]]-Table1[[#This Row],[Calculated Total]]</f>
        <v>0</v>
      </c>
    </row>
    <row r="266" spans="1:9">
      <c r="A266" s="81">
        <v>46568</v>
      </c>
      <c r="B266" s="82">
        <v>46265</v>
      </c>
      <c r="C266" s="83" t="s">
        <v>243</v>
      </c>
      <c r="D266" s="83" t="s">
        <v>157</v>
      </c>
      <c r="E266" s="83" t="s">
        <v>245</v>
      </c>
      <c r="F266" s="84">
        <v>63133.17</v>
      </c>
      <c r="G266" s="85">
        <v>63133.17</v>
      </c>
      <c r="H266" s="45" t="b">
        <f>Table1[[#This Row],[Calculated Total]]=Table1[[#This Row],[Adjusted Total]]</f>
        <v>1</v>
      </c>
      <c r="I266" s="49">
        <f>Table1[[#This Row],[Adjusted Total]]-Table1[[#This Row],[Calculated Total]]</f>
        <v>0</v>
      </c>
    </row>
    <row r="267" spans="1:9">
      <c r="A267" s="43">
        <v>46568</v>
      </c>
      <c r="B267" s="44">
        <v>46265</v>
      </c>
      <c r="C267" s="45" t="s">
        <v>243</v>
      </c>
      <c r="D267" s="45" t="s">
        <v>157</v>
      </c>
      <c r="E267" s="45" t="s">
        <v>246</v>
      </c>
      <c r="F267" s="46">
        <v>15326.82</v>
      </c>
      <c r="G267" s="47">
        <v>15326.82</v>
      </c>
      <c r="H267" s="45" t="b">
        <f>Table1[[#This Row],[Calculated Total]]=Table1[[#This Row],[Adjusted Total]]</f>
        <v>1</v>
      </c>
      <c r="I267" s="49">
        <f>Table1[[#This Row],[Adjusted Total]]-Table1[[#This Row],[Calculated Total]]</f>
        <v>0</v>
      </c>
    </row>
    <row r="268" spans="1:9">
      <c r="A268" s="81">
        <v>46568</v>
      </c>
      <c r="B268" s="82">
        <v>46265</v>
      </c>
      <c r="C268" s="83" t="s">
        <v>243</v>
      </c>
      <c r="D268" s="83" t="s">
        <v>157</v>
      </c>
      <c r="E268" s="83" t="s">
        <v>247</v>
      </c>
      <c r="F268" s="84">
        <v>858.65</v>
      </c>
      <c r="G268" s="85">
        <v>858.65</v>
      </c>
      <c r="H268" s="45" t="b">
        <f>Table1[[#This Row],[Calculated Total]]=Table1[[#This Row],[Adjusted Total]]</f>
        <v>1</v>
      </c>
      <c r="I268" s="49">
        <f>Table1[[#This Row],[Adjusted Total]]-Table1[[#This Row],[Calculated Total]]</f>
        <v>0</v>
      </c>
    </row>
    <row r="269" spans="1:9">
      <c r="A269" s="81">
        <v>46568</v>
      </c>
      <c r="B269" s="82">
        <v>46265</v>
      </c>
      <c r="C269" s="83" t="s">
        <v>243</v>
      </c>
      <c r="D269" s="83" t="s">
        <v>157</v>
      </c>
      <c r="E269" s="83" t="s">
        <v>248</v>
      </c>
      <c r="F269" s="84">
        <v>1997101.84</v>
      </c>
      <c r="G269" s="85">
        <v>1997101.84</v>
      </c>
      <c r="H269" s="45" t="b">
        <f>Table1[[#This Row],[Calculated Total]]=Table1[[#This Row],[Adjusted Total]]</f>
        <v>1</v>
      </c>
      <c r="I269" s="49">
        <f>Table1[[#This Row],[Adjusted Total]]-Table1[[#This Row],[Calculated Total]]</f>
        <v>0</v>
      </c>
    </row>
    <row r="270" spans="1:9">
      <c r="A270" s="81">
        <v>46568</v>
      </c>
      <c r="B270" s="82">
        <v>46265</v>
      </c>
      <c r="C270" s="83" t="s">
        <v>243</v>
      </c>
      <c r="D270" s="83" t="s">
        <v>157</v>
      </c>
      <c r="E270" s="83" t="s">
        <v>249</v>
      </c>
      <c r="F270" s="84">
        <v>127974.18</v>
      </c>
      <c r="G270" s="85">
        <v>127974.18</v>
      </c>
      <c r="H270" s="45" t="b">
        <f>Table1[[#This Row],[Calculated Total]]=Table1[[#This Row],[Adjusted Total]]</f>
        <v>1</v>
      </c>
      <c r="I270" s="49">
        <f>Table1[[#This Row],[Adjusted Total]]-Table1[[#This Row],[Calculated Total]]</f>
        <v>0</v>
      </c>
    </row>
    <row r="271" spans="1:9">
      <c r="A271" s="81">
        <v>46568</v>
      </c>
      <c r="B271" s="82">
        <v>46265</v>
      </c>
      <c r="C271" s="83" t="s">
        <v>243</v>
      </c>
      <c r="D271" s="83" t="s">
        <v>157</v>
      </c>
      <c r="E271" s="83" t="s">
        <v>250</v>
      </c>
      <c r="F271" s="84">
        <v>45598.13</v>
      </c>
      <c r="G271" s="85">
        <v>45598.13</v>
      </c>
      <c r="H271" s="45" t="b">
        <f>Table1[[#This Row],[Calculated Total]]=Table1[[#This Row],[Adjusted Total]]</f>
        <v>1</v>
      </c>
      <c r="I271" s="49">
        <f>Table1[[#This Row],[Adjusted Total]]-Table1[[#This Row],[Calculated Total]]</f>
        <v>0</v>
      </c>
    </row>
    <row r="272" spans="1:9">
      <c r="A272" s="81">
        <v>46568</v>
      </c>
      <c r="B272" s="82">
        <v>46265</v>
      </c>
      <c r="C272" s="83" t="s">
        <v>243</v>
      </c>
      <c r="D272" s="83" t="s">
        <v>157</v>
      </c>
      <c r="E272" s="83" t="s">
        <v>251</v>
      </c>
      <c r="F272" s="84">
        <v>88464.5</v>
      </c>
      <c r="G272" s="85">
        <v>88464.5</v>
      </c>
      <c r="H272" s="45" t="b">
        <f>Table1[[#This Row],[Calculated Total]]=Table1[[#This Row],[Adjusted Total]]</f>
        <v>1</v>
      </c>
      <c r="I272" s="49">
        <f>Table1[[#This Row],[Adjusted Total]]-Table1[[#This Row],[Calculated Total]]</f>
        <v>0</v>
      </c>
    </row>
    <row r="273" spans="1:9">
      <c r="A273" s="81">
        <v>46568</v>
      </c>
      <c r="B273" s="82">
        <v>46265</v>
      </c>
      <c r="C273" s="83" t="s">
        <v>243</v>
      </c>
      <c r="D273" s="83" t="s">
        <v>158</v>
      </c>
      <c r="E273" s="83" t="s">
        <v>252</v>
      </c>
      <c r="F273" s="84">
        <v>1544.65</v>
      </c>
      <c r="G273" s="85">
        <v>1544.65</v>
      </c>
      <c r="H273" s="45" t="b">
        <f>Table1[[#This Row],[Calculated Total]]=Table1[[#This Row],[Adjusted Total]]</f>
        <v>1</v>
      </c>
      <c r="I273" s="49">
        <f>Table1[[#This Row],[Adjusted Total]]-Table1[[#This Row],[Calculated Total]]</f>
        <v>0</v>
      </c>
    </row>
    <row r="274" spans="1:9">
      <c r="A274" s="43">
        <v>46568</v>
      </c>
      <c r="B274" s="44">
        <v>46265</v>
      </c>
      <c r="C274" s="45" t="s">
        <v>243</v>
      </c>
      <c r="D274" s="45" t="s">
        <v>158</v>
      </c>
      <c r="E274" s="45" t="s">
        <v>253</v>
      </c>
      <c r="F274" s="46">
        <v>1065.97</v>
      </c>
      <c r="G274" s="47">
        <v>1065.97</v>
      </c>
      <c r="H274" s="45" t="b">
        <f>Table1[[#This Row],[Calculated Total]]=Table1[[#This Row],[Adjusted Total]]</f>
        <v>1</v>
      </c>
      <c r="I274" s="49">
        <f>Table1[[#This Row],[Adjusted Total]]-Table1[[#This Row],[Calculated Total]]</f>
        <v>0</v>
      </c>
    </row>
    <row r="275" spans="1:9">
      <c r="A275" s="81">
        <v>46568</v>
      </c>
      <c r="B275" s="82">
        <v>46265</v>
      </c>
      <c r="C275" s="83" t="s">
        <v>243</v>
      </c>
      <c r="D275" s="83" t="s">
        <v>158</v>
      </c>
      <c r="E275" s="83" t="s">
        <v>254</v>
      </c>
      <c r="F275" s="84">
        <v>17260.18</v>
      </c>
      <c r="G275" s="85">
        <v>17260.18</v>
      </c>
      <c r="H275" s="45" t="b">
        <f>Table1[[#This Row],[Calculated Total]]=Table1[[#This Row],[Adjusted Total]]</f>
        <v>1</v>
      </c>
      <c r="I275" s="49">
        <f>Table1[[#This Row],[Adjusted Total]]-Table1[[#This Row],[Calculated Total]]</f>
        <v>0</v>
      </c>
    </row>
    <row r="276" spans="1:9">
      <c r="A276" s="81">
        <v>46568</v>
      </c>
      <c r="B276" s="82">
        <v>46265</v>
      </c>
      <c r="C276" s="83" t="s">
        <v>243</v>
      </c>
      <c r="D276" s="83" t="s">
        <v>158</v>
      </c>
      <c r="E276" s="83" t="s">
        <v>255</v>
      </c>
      <c r="F276" s="84">
        <v>10096.99</v>
      </c>
      <c r="G276" s="85">
        <v>10096.99</v>
      </c>
      <c r="H276" s="45" t="b">
        <f>Table1[[#This Row],[Calculated Total]]=Table1[[#This Row],[Adjusted Total]]</f>
        <v>1</v>
      </c>
      <c r="I276" s="49">
        <f>Table1[[#This Row],[Adjusted Total]]-Table1[[#This Row],[Calculated Total]]</f>
        <v>0</v>
      </c>
    </row>
    <row r="277" spans="1:9">
      <c r="A277" s="81">
        <v>46568</v>
      </c>
      <c r="B277" s="82">
        <v>46265</v>
      </c>
      <c r="C277" s="83" t="s">
        <v>243</v>
      </c>
      <c r="D277" s="83" t="s">
        <v>158</v>
      </c>
      <c r="E277" s="83" t="s">
        <v>256</v>
      </c>
      <c r="F277" s="84">
        <v>4512.9399999999996</v>
      </c>
      <c r="G277" s="85">
        <v>4512.9399999999996</v>
      </c>
      <c r="H277" s="45" t="b">
        <f>Table1[[#This Row],[Calculated Total]]=Table1[[#This Row],[Adjusted Total]]</f>
        <v>1</v>
      </c>
      <c r="I277" s="49">
        <f>Table1[[#This Row],[Adjusted Total]]-Table1[[#This Row],[Calculated Total]]</f>
        <v>0</v>
      </c>
    </row>
    <row r="278" spans="1:9">
      <c r="A278" s="81">
        <v>46568</v>
      </c>
      <c r="B278" s="82">
        <v>46265</v>
      </c>
      <c r="C278" s="83" t="s">
        <v>243</v>
      </c>
      <c r="D278" s="83" t="s">
        <v>158</v>
      </c>
      <c r="E278" s="83" t="s">
        <v>257</v>
      </c>
      <c r="F278" s="84">
        <v>501.81</v>
      </c>
      <c r="G278" s="85">
        <v>501.81</v>
      </c>
      <c r="H278" s="45" t="b">
        <f>Table1[[#This Row],[Calculated Total]]=Table1[[#This Row],[Adjusted Total]]</f>
        <v>1</v>
      </c>
      <c r="I278" s="49">
        <f>Table1[[#This Row],[Adjusted Total]]-Table1[[#This Row],[Calculated Total]]</f>
        <v>0</v>
      </c>
    </row>
    <row r="279" spans="1:9">
      <c r="A279" s="81">
        <v>46568</v>
      </c>
      <c r="B279" s="82">
        <v>46265</v>
      </c>
      <c r="C279" s="83" t="s">
        <v>258</v>
      </c>
      <c r="D279" s="83" t="s">
        <v>157</v>
      </c>
      <c r="E279" s="83" t="s">
        <v>259</v>
      </c>
      <c r="F279" s="84">
        <v>46633.79</v>
      </c>
      <c r="G279" s="85">
        <v>46633.79</v>
      </c>
      <c r="H279" s="45" t="b">
        <f>Table1[[#This Row],[Calculated Total]]=Table1[[#This Row],[Adjusted Total]]</f>
        <v>1</v>
      </c>
      <c r="I279" s="49">
        <f>Table1[[#This Row],[Adjusted Total]]-Table1[[#This Row],[Calculated Total]]</f>
        <v>0</v>
      </c>
    </row>
    <row r="280" spans="1:9">
      <c r="A280" s="81">
        <v>46568</v>
      </c>
      <c r="B280" s="82">
        <v>46265</v>
      </c>
      <c r="C280" s="83" t="s">
        <v>258</v>
      </c>
      <c r="D280" s="83" t="s">
        <v>157</v>
      </c>
      <c r="E280" s="83" t="s">
        <v>260</v>
      </c>
      <c r="F280" s="84">
        <v>251440.03</v>
      </c>
      <c r="G280" s="85">
        <v>251440.03</v>
      </c>
      <c r="H280" s="45" t="b">
        <f>Table1[[#This Row],[Calculated Total]]=Table1[[#This Row],[Adjusted Total]]</f>
        <v>1</v>
      </c>
      <c r="I280" s="49">
        <f>Table1[[#This Row],[Adjusted Total]]-Table1[[#This Row],[Calculated Total]]</f>
        <v>0</v>
      </c>
    </row>
    <row r="281" spans="1:9">
      <c r="A281" s="81">
        <v>46568</v>
      </c>
      <c r="B281" s="82">
        <v>46265</v>
      </c>
      <c r="C281" s="83" t="s">
        <v>258</v>
      </c>
      <c r="D281" s="83" t="s">
        <v>158</v>
      </c>
      <c r="E281" s="83" t="s">
        <v>261</v>
      </c>
      <c r="F281" s="84">
        <v>32716.87</v>
      </c>
      <c r="G281" s="85">
        <v>32716.87</v>
      </c>
      <c r="H281" s="45" t="b">
        <f>Table1[[#This Row],[Calculated Total]]=Table1[[#This Row],[Adjusted Total]]</f>
        <v>1</v>
      </c>
      <c r="I281" s="49">
        <f>Table1[[#This Row],[Adjusted Total]]-Table1[[#This Row],[Calculated Total]]</f>
        <v>0</v>
      </c>
    </row>
    <row r="282" spans="1:9">
      <c r="A282" s="43">
        <v>46568</v>
      </c>
      <c r="B282" s="44">
        <v>46265</v>
      </c>
      <c r="C282" s="45" t="s">
        <v>262</v>
      </c>
      <c r="D282" s="45" t="s">
        <v>157</v>
      </c>
      <c r="E282" s="45" t="s">
        <v>263</v>
      </c>
      <c r="F282" s="46">
        <v>1614200.65</v>
      </c>
      <c r="G282" s="47">
        <v>1614200.65</v>
      </c>
      <c r="H282" s="45" t="b">
        <f>Table1[[#This Row],[Calculated Total]]=Table1[[#This Row],[Adjusted Total]]</f>
        <v>1</v>
      </c>
      <c r="I282" s="49">
        <f>Table1[[#This Row],[Adjusted Total]]-Table1[[#This Row],[Calculated Total]]</f>
        <v>0</v>
      </c>
    </row>
    <row r="283" spans="1:9">
      <c r="A283" s="81">
        <v>46568</v>
      </c>
      <c r="B283" s="82">
        <v>46265</v>
      </c>
      <c r="C283" s="83" t="s">
        <v>262</v>
      </c>
      <c r="D283" s="83" t="s">
        <v>158</v>
      </c>
      <c r="E283" s="83" t="s">
        <v>85</v>
      </c>
      <c r="F283" s="84">
        <v>583.37</v>
      </c>
      <c r="G283" s="85">
        <v>583.37</v>
      </c>
      <c r="H283" s="45" t="b">
        <f>Table1[[#This Row],[Calculated Total]]=Table1[[#This Row],[Adjusted Total]]</f>
        <v>1</v>
      </c>
      <c r="I283" s="49">
        <f>Table1[[#This Row],[Adjusted Total]]-Table1[[#This Row],[Calculated Total]]</f>
        <v>0</v>
      </c>
    </row>
    <row r="284" spans="1:9">
      <c r="A284" s="43">
        <v>46568</v>
      </c>
      <c r="B284" s="44">
        <v>46265</v>
      </c>
      <c r="C284" s="45" t="s">
        <v>264</v>
      </c>
      <c r="D284" s="45" t="s">
        <v>164</v>
      </c>
      <c r="E284" s="45" t="s">
        <v>122</v>
      </c>
      <c r="F284" s="46">
        <v>10995.33</v>
      </c>
      <c r="G284" s="47">
        <v>10995.33</v>
      </c>
      <c r="H284" s="45" t="b">
        <f>Table1[[#This Row],[Calculated Total]]=Table1[[#This Row],[Adjusted Total]]</f>
        <v>1</v>
      </c>
      <c r="I284" s="49">
        <f>Table1[[#This Row],[Adjusted Total]]-Table1[[#This Row],[Calculated Total]]</f>
        <v>0</v>
      </c>
    </row>
    <row r="285" spans="1:9">
      <c r="A285" s="81">
        <v>46568</v>
      </c>
      <c r="B285" s="82">
        <v>46265</v>
      </c>
      <c r="C285" s="83" t="s">
        <v>264</v>
      </c>
      <c r="D285" s="83" t="s">
        <v>164</v>
      </c>
      <c r="E285" s="83" t="s">
        <v>123</v>
      </c>
      <c r="F285" s="84">
        <v>5324.45</v>
      </c>
      <c r="G285" s="85">
        <v>5324.45</v>
      </c>
      <c r="H285" s="45" t="b">
        <f>Table1[[#This Row],[Calculated Total]]=Table1[[#This Row],[Adjusted Total]]</f>
        <v>1</v>
      </c>
      <c r="I285" s="49">
        <f>Table1[[#This Row],[Adjusted Total]]-Table1[[#This Row],[Calculated Total]]</f>
        <v>0</v>
      </c>
    </row>
    <row r="286" spans="1:9">
      <c r="A286" s="81">
        <v>46568</v>
      </c>
      <c r="B286" s="82">
        <v>46265</v>
      </c>
      <c r="C286" s="83" t="s">
        <v>264</v>
      </c>
      <c r="D286" s="83" t="s">
        <v>157</v>
      </c>
      <c r="E286" s="83" t="s">
        <v>124</v>
      </c>
      <c r="F286" s="84">
        <v>9441849.5500000007</v>
      </c>
      <c r="G286" s="85">
        <v>9441849.5500000007</v>
      </c>
      <c r="H286" s="45" t="b">
        <f>Table1[[#This Row],[Calculated Total]]=Table1[[#This Row],[Adjusted Total]]</f>
        <v>1</v>
      </c>
      <c r="I286" s="49">
        <f>Table1[[#This Row],[Adjusted Total]]-Table1[[#This Row],[Calculated Total]]</f>
        <v>0</v>
      </c>
    </row>
    <row r="287" spans="1:9">
      <c r="A287" s="43">
        <v>46568</v>
      </c>
      <c r="B287" s="44">
        <v>46265</v>
      </c>
      <c r="C287" s="45" t="s">
        <v>264</v>
      </c>
      <c r="D287" s="45" t="s">
        <v>157</v>
      </c>
      <c r="E287" s="45" t="s">
        <v>125</v>
      </c>
      <c r="F287" s="46">
        <v>3798340.1</v>
      </c>
      <c r="G287" s="47">
        <v>3798340.1</v>
      </c>
      <c r="H287" s="45" t="b">
        <f>Table1[[#This Row],[Calculated Total]]=Table1[[#This Row],[Adjusted Total]]</f>
        <v>1</v>
      </c>
      <c r="I287" s="49">
        <f>Table1[[#This Row],[Adjusted Total]]-Table1[[#This Row],[Calculated Total]]</f>
        <v>0</v>
      </c>
    </row>
    <row r="288" spans="1:9">
      <c r="A288" s="81">
        <v>46568</v>
      </c>
      <c r="B288" s="82">
        <v>46265</v>
      </c>
      <c r="C288" s="83" t="s">
        <v>264</v>
      </c>
      <c r="D288" s="83" t="s">
        <v>157</v>
      </c>
      <c r="E288" s="83" t="s">
        <v>126</v>
      </c>
      <c r="F288" s="84">
        <v>15525808.48</v>
      </c>
      <c r="G288" s="85">
        <v>15525808.48</v>
      </c>
      <c r="H288" s="45" t="b">
        <f>Table1[[#This Row],[Calculated Total]]=Table1[[#This Row],[Adjusted Total]]</f>
        <v>1</v>
      </c>
      <c r="I288" s="49">
        <f>Table1[[#This Row],[Adjusted Total]]-Table1[[#This Row],[Calculated Total]]</f>
        <v>0</v>
      </c>
    </row>
    <row r="289" spans="1:9">
      <c r="A289" s="43">
        <v>46568</v>
      </c>
      <c r="B289" s="44">
        <v>46265</v>
      </c>
      <c r="C289" s="45" t="s">
        <v>264</v>
      </c>
      <c r="D289" s="45" t="s">
        <v>158</v>
      </c>
      <c r="E289" s="45" t="s">
        <v>85</v>
      </c>
      <c r="F289" s="46">
        <v>27874.51</v>
      </c>
      <c r="G289" s="47">
        <v>27874.51</v>
      </c>
      <c r="H289" s="45" t="b">
        <f>Table1[[#This Row],[Calculated Total]]=Table1[[#This Row],[Adjusted Total]]</f>
        <v>1</v>
      </c>
      <c r="I289" s="49">
        <f>Table1[[#This Row],[Adjusted Total]]-Table1[[#This Row],[Calculated Total]]</f>
        <v>0</v>
      </c>
    </row>
    <row r="290" spans="1:9">
      <c r="A290" s="81">
        <v>46568</v>
      </c>
      <c r="B290" s="82">
        <v>46265</v>
      </c>
      <c r="C290" s="83" t="s">
        <v>264</v>
      </c>
      <c r="D290" s="83" t="s">
        <v>158</v>
      </c>
      <c r="E290" s="83" t="s">
        <v>127</v>
      </c>
      <c r="F290" s="84">
        <v>169868.3</v>
      </c>
      <c r="G290" s="85">
        <v>169868.3</v>
      </c>
      <c r="H290" s="45" t="b">
        <f>Table1[[#This Row],[Calculated Total]]=Table1[[#This Row],[Adjusted Total]]</f>
        <v>1</v>
      </c>
      <c r="I290" s="49">
        <f>Table1[[#This Row],[Adjusted Total]]-Table1[[#This Row],[Calculated Total]]</f>
        <v>0</v>
      </c>
    </row>
    <row r="291" spans="1:9">
      <c r="A291" s="81">
        <v>46568</v>
      </c>
      <c r="B291" s="82">
        <v>46265</v>
      </c>
      <c r="C291" s="83" t="s">
        <v>264</v>
      </c>
      <c r="D291" s="83" t="s">
        <v>158</v>
      </c>
      <c r="E291" s="83" t="s">
        <v>128</v>
      </c>
      <c r="F291" s="84">
        <v>447086.81</v>
      </c>
      <c r="G291" s="85">
        <v>447086.81</v>
      </c>
      <c r="H291" s="45" t="b">
        <f>Table1[[#This Row],[Calculated Total]]=Table1[[#This Row],[Adjusted Total]]</f>
        <v>1</v>
      </c>
      <c r="I291" s="49">
        <f>Table1[[#This Row],[Adjusted Total]]-Table1[[#This Row],[Calculated Total]]</f>
        <v>0</v>
      </c>
    </row>
    <row r="292" spans="1:9">
      <c r="A292" s="43">
        <v>46568</v>
      </c>
      <c r="B292" s="44">
        <v>46265</v>
      </c>
      <c r="C292" s="45" t="s">
        <v>264</v>
      </c>
      <c r="D292" s="45" t="s">
        <v>158</v>
      </c>
      <c r="E292" s="45" t="s">
        <v>129</v>
      </c>
      <c r="F292" s="46">
        <v>47104.43</v>
      </c>
      <c r="G292" s="47">
        <v>56228.07</v>
      </c>
      <c r="H292" s="45" t="b">
        <f>Table1[[#This Row],[Calculated Total]]=Table1[[#This Row],[Adjusted Total]]</f>
        <v>0</v>
      </c>
      <c r="I292" s="49">
        <f>Table1[[#This Row],[Adjusted Total]]-Table1[[#This Row],[Calculated Total]]</f>
        <v>9123.64</v>
      </c>
    </row>
    <row r="293" spans="1:9">
      <c r="A293" s="81">
        <v>46568</v>
      </c>
      <c r="B293" s="82">
        <v>46265</v>
      </c>
      <c r="C293" s="83" t="s">
        <v>264</v>
      </c>
      <c r="D293" s="83" t="s">
        <v>158</v>
      </c>
      <c r="E293" s="83" t="s">
        <v>130</v>
      </c>
      <c r="F293" s="84">
        <v>1110483.8500000001</v>
      </c>
      <c r="G293" s="85">
        <v>1101360.21</v>
      </c>
      <c r="H293" s="45" t="b">
        <f>Table1[[#This Row],[Calculated Total]]=Table1[[#This Row],[Adjusted Total]]</f>
        <v>0</v>
      </c>
      <c r="I293" s="49">
        <f>Table1[[#This Row],[Adjusted Total]]-Table1[[#This Row],[Calculated Total]]</f>
        <v>-9123.6400000001304</v>
      </c>
    </row>
    <row r="294" spans="1:9">
      <c r="A294" s="81">
        <v>46568</v>
      </c>
      <c r="B294" s="82">
        <v>46265</v>
      </c>
      <c r="C294" s="83" t="s">
        <v>265</v>
      </c>
      <c r="D294" s="83" t="s">
        <v>157</v>
      </c>
      <c r="E294" s="83" t="s">
        <v>266</v>
      </c>
      <c r="F294" s="84">
        <v>326565.14</v>
      </c>
      <c r="G294" s="85">
        <v>326565.14</v>
      </c>
      <c r="H294" s="45" t="b">
        <f>Table1[[#This Row],[Calculated Total]]=Table1[[#This Row],[Adjusted Total]]</f>
        <v>1</v>
      </c>
      <c r="I294" s="49">
        <f>Table1[[#This Row],[Adjusted Total]]-Table1[[#This Row],[Calculated Total]]</f>
        <v>0</v>
      </c>
    </row>
    <row r="295" spans="1:9">
      <c r="A295" s="43">
        <v>46568</v>
      </c>
      <c r="B295" s="44">
        <v>46265</v>
      </c>
      <c r="C295" s="45" t="s">
        <v>265</v>
      </c>
      <c r="D295" s="45" t="s">
        <v>157</v>
      </c>
      <c r="E295" s="45" t="s">
        <v>267</v>
      </c>
      <c r="F295" s="46">
        <v>4908.6000000000004</v>
      </c>
      <c r="G295" s="47">
        <v>4908.6000000000004</v>
      </c>
      <c r="H295" s="45" t="b">
        <f>Table1[[#This Row],[Calculated Total]]=Table1[[#This Row],[Adjusted Total]]</f>
        <v>1</v>
      </c>
      <c r="I295" s="49">
        <f>Table1[[#This Row],[Adjusted Total]]-Table1[[#This Row],[Calculated Total]]</f>
        <v>0</v>
      </c>
    </row>
    <row r="296" spans="1:9">
      <c r="A296" s="81">
        <v>46568</v>
      </c>
      <c r="B296" s="82">
        <v>46265</v>
      </c>
      <c r="C296" s="83" t="s">
        <v>265</v>
      </c>
      <c r="D296" s="83" t="s">
        <v>157</v>
      </c>
      <c r="E296" s="83" t="s">
        <v>268</v>
      </c>
      <c r="F296" s="84">
        <v>24553.5</v>
      </c>
      <c r="G296" s="85">
        <v>24553.5</v>
      </c>
      <c r="H296" s="45" t="b">
        <f>Table1[[#This Row],[Calculated Total]]=Table1[[#This Row],[Adjusted Total]]</f>
        <v>1</v>
      </c>
      <c r="I296" s="49">
        <f>Table1[[#This Row],[Adjusted Total]]-Table1[[#This Row],[Calculated Total]]</f>
        <v>0</v>
      </c>
    </row>
    <row r="297" spans="1:9">
      <c r="A297" s="81">
        <v>46568</v>
      </c>
      <c r="B297" s="82">
        <v>46265</v>
      </c>
      <c r="C297" s="83" t="s">
        <v>265</v>
      </c>
      <c r="D297" s="83" t="s">
        <v>157</v>
      </c>
      <c r="E297" s="83" t="s">
        <v>269</v>
      </c>
      <c r="F297" s="84">
        <v>12521.6</v>
      </c>
      <c r="G297" s="85">
        <v>12521.6</v>
      </c>
      <c r="H297" s="45" t="b">
        <f>Table1[[#This Row],[Calculated Total]]=Table1[[#This Row],[Adjusted Total]]</f>
        <v>1</v>
      </c>
      <c r="I297" s="49">
        <f>Table1[[#This Row],[Adjusted Total]]-Table1[[#This Row],[Calculated Total]]</f>
        <v>0</v>
      </c>
    </row>
    <row r="298" spans="1:9">
      <c r="A298" s="81">
        <v>46568</v>
      </c>
      <c r="B298" s="82">
        <v>46265</v>
      </c>
      <c r="C298" s="83" t="s">
        <v>265</v>
      </c>
      <c r="D298" s="83" t="s">
        <v>157</v>
      </c>
      <c r="E298" s="83" t="s">
        <v>270</v>
      </c>
      <c r="F298" s="84">
        <v>780490.57</v>
      </c>
      <c r="G298" s="85">
        <v>780490.57</v>
      </c>
      <c r="H298" s="45" t="b">
        <f>Table1[[#This Row],[Calculated Total]]=Table1[[#This Row],[Adjusted Total]]</f>
        <v>1</v>
      </c>
      <c r="I298" s="49">
        <f>Table1[[#This Row],[Adjusted Total]]-Table1[[#This Row],[Calculated Total]]</f>
        <v>0</v>
      </c>
    </row>
    <row r="299" spans="1:9">
      <c r="A299" s="81">
        <v>46568</v>
      </c>
      <c r="B299" s="82">
        <v>46265</v>
      </c>
      <c r="C299" s="83" t="s">
        <v>265</v>
      </c>
      <c r="D299" s="83" t="s">
        <v>158</v>
      </c>
      <c r="E299" s="83" t="s">
        <v>271</v>
      </c>
      <c r="F299" s="84">
        <v>92523.07</v>
      </c>
      <c r="G299" s="85">
        <v>92523.07</v>
      </c>
      <c r="H299" s="45" t="b">
        <f>Table1[[#This Row],[Calculated Total]]=Table1[[#This Row],[Adjusted Total]]</f>
        <v>1</v>
      </c>
      <c r="I299" s="49">
        <f>Table1[[#This Row],[Adjusted Total]]-Table1[[#This Row],[Calculated Total]]</f>
        <v>0</v>
      </c>
    </row>
    <row r="300" spans="1:9">
      <c r="A300" s="81"/>
      <c r="B300" s="44"/>
      <c r="C300" s="45"/>
      <c r="D300" s="45"/>
      <c r="E300" s="45"/>
      <c r="F300" s="46"/>
      <c r="G300" s="47"/>
      <c r="H300" s="45" t="b">
        <f>Table1[[#This Row],[Calculated Total]]=Table1[[#This Row],[Adjusted Total]]</f>
        <v>1</v>
      </c>
      <c r="I300" s="49">
        <f>Table1[[#This Row],[Adjusted Total]]-Table1[[#This Row],[Calculated Total]]</f>
        <v>0</v>
      </c>
    </row>
    <row r="301" spans="1:9">
      <c r="A301" s="81"/>
      <c r="B301" s="44"/>
      <c r="C301" s="83"/>
      <c r="D301" s="83"/>
      <c r="E301" s="83"/>
      <c r="F301" s="84"/>
      <c r="G301" s="85"/>
      <c r="H301" s="45" t="b">
        <f>Table1[[#This Row],[Calculated Total]]=Table1[[#This Row],[Adjusted Total]]</f>
        <v>1</v>
      </c>
      <c r="I301" s="49">
        <f>Table1[[#This Row],[Adjusted Total]]-Table1[[#This Row],[Calculated Total]]</f>
        <v>0</v>
      </c>
    </row>
    <row r="302" spans="1:9">
      <c r="A302" s="81"/>
      <c r="B302" s="44"/>
      <c r="C302" s="45"/>
      <c r="D302" s="45"/>
      <c r="E302" s="45"/>
      <c r="F302" s="46"/>
      <c r="G302" s="47"/>
      <c r="H302" s="45" t="b">
        <f>Table1[[#This Row],[Calculated Total]]=Table1[[#This Row],[Adjusted Total]]</f>
        <v>1</v>
      </c>
      <c r="I302" s="49">
        <f>Table1[[#This Row],[Adjusted Total]]-Table1[[#This Row],[Calculated Total]]</f>
        <v>0</v>
      </c>
    </row>
    <row r="303" spans="1:9">
      <c r="A303" s="43"/>
      <c r="B303" s="44"/>
      <c r="C303" s="45"/>
      <c r="D303" s="45"/>
      <c r="E303" s="45"/>
      <c r="F303" s="46"/>
      <c r="G303" s="47"/>
      <c r="H303" s="45" t="b">
        <f>Table1[[#This Row],[Calculated Total]]=Table1[[#This Row],[Adjusted Total]]</f>
        <v>1</v>
      </c>
      <c r="I303" s="49">
        <f>Table1[[#This Row],[Adjusted Total]]-Table1[[#This Row],[Calculated Total]]</f>
        <v>0</v>
      </c>
    </row>
    <row r="304" spans="1:9">
      <c r="A304" s="81"/>
      <c r="B304" s="44"/>
      <c r="C304" s="45"/>
      <c r="D304" s="45"/>
      <c r="E304" s="45"/>
      <c r="F304" s="46"/>
      <c r="G304" s="47"/>
      <c r="H304" s="45" t="b">
        <f>Table1[[#This Row],[Calculated Total]]=Table1[[#This Row],[Adjusted Total]]</f>
        <v>1</v>
      </c>
      <c r="I304" s="49">
        <f>Table1[[#This Row],[Adjusted Total]]-Table1[[#This Row],[Calculated Total]]</f>
        <v>0</v>
      </c>
    </row>
    <row r="305" spans="1:9">
      <c r="A305" s="81"/>
      <c r="B305" s="44"/>
      <c r="C305" s="83"/>
      <c r="D305" s="83"/>
      <c r="E305" s="83"/>
      <c r="F305" s="84"/>
      <c r="G305" s="85"/>
      <c r="H305" s="45" t="b">
        <f>Table1[[#This Row],[Calculated Total]]=Table1[[#This Row],[Adjusted Total]]</f>
        <v>1</v>
      </c>
      <c r="I305" s="49">
        <f>Table1[[#This Row],[Adjusted Total]]-Table1[[#This Row],[Calculated Total]]</f>
        <v>0</v>
      </c>
    </row>
    <row r="306" spans="1:9">
      <c r="A306" s="81"/>
      <c r="B306" s="44"/>
      <c r="C306" s="45"/>
      <c r="D306" s="45"/>
      <c r="E306" s="45"/>
      <c r="F306" s="46"/>
      <c r="G306" s="47"/>
      <c r="H306" s="45" t="b">
        <f>Table1[[#This Row],[Calculated Total]]=Table1[[#This Row],[Adjusted Total]]</f>
        <v>1</v>
      </c>
      <c r="I306" s="49">
        <f>Table1[[#This Row],[Adjusted Total]]-Table1[[#This Row],[Calculated Total]]</f>
        <v>0</v>
      </c>
    </row>
    <row r="307" spans="1:9">
      <c r="A307" s="81"/>
      <c r="B307" s="44"/>
      <c r="C307" s="45"/>
      <c r="D307" s="45"/>
      <c r="E307" s="45"/>
      <c r="F307" s="46"/>
      <c r="G307" s="47"/>
      <c r="H307" s="45" t="b">
        <f>Table1[[#This Row],[Calculated Total]]=Table1[[#This Row],[Adjusted Total]]</f>
        <v>1</v>
      </c>
      <c r="I307" s="49">
        <f>Table1[[#This Row],[Adjusted Total]]-Table1[[#This Row],[Calculated Total]]</f>
        <v>0</v>
      </c>
    </row>
    <row r="308" spans="1:9">
      <c r="A308" s="81"/>
      <c r="B308" s="44"/>
      <c r="C308" s="45"/>
      <c r="D308" s="45"/>
      <c r="E308" s="45"/>
      <c r="F308" s="46"/>
      <c r="G308" s="47"/>
      <c r="H308" s="45" t="b">
        <f>Table1[[#This Row],[Calculated Total]]=Table1[[#This Row],[Adjusted Total]]</f>
        <v>1</v>
      </c>
      <c r="I308" s="49">
        <f>Table1[[#This Row],[Adjusted Total]]-Table1[[#This Row],[Calculated Total]]</f>
        <v>0</v>
      </c>
    </row>
    <row r="309" spans="1:9">
      <c r="A309" s="81"/>
      <c r="B309" s="44"/>
      <c r="C309" s="45"/>
      <c r="D309" s="45"/>
      <c r="E309" s="45"/>
      <c r="F309" s="46"/>
      <c r="G309" s="47"/>
      <c r="H309" s="45" t="b">
        <f>Table1[[#This Row],[Calculated Total]]=Table1[[#This Row],[Adjusted Total]]</f>
        <v>1</v>
      </c>
      <c r="I309" s="49">
        <f>Table1[[#This Row],[Adjusted Total]]-Table1[[#This Row],[Calculated Total]]</f>
        <v>0</v>
      </c>
    </row>
    <row r="310" spans="1:9">
      <c r="A310" s="43"/>
      <c r="B310" s="44"/>
      <c r="C310" s="45"/>
      <c r="D310" s="45"/>
      <c r="E310" s="45"/>
      <c r="F310" s="46"/>
      <c r="G310" s="47"/>
      <c r="H310" s="45" t="b">
        <f>Table1[[#This Row],[Calculated Total]]=Table1[[#This Row],[Adjusted Total]]</f>
        <v>1</v>
      </c>
      <c r="I310" s="49">
        <f>Table1[[#This Row],[Adjusted Total]]-Table1[[#This Row],[Calculated Total]]</f>
        <v>0</v>
      </c>
    </row>
    <row r="311" spans="1:9">
      <c r="A311" s="81"/>
      <c r="B311" s="44"/>
      <c r="C311" s="45"/>
      <c r="D311" s="45"/>
      <c r="E311" s="45"/>
      <c r="F311" s="46"/>
      <c r="G311" s="47"/>
      <c r="H311" s="45" t="b">
        <f>Table1[[#This Row],[Calculated Total]]=Table1[[#This Row],[Adjusted Total]]</f>
        <v>1</v>
      </c>
      <c r="I311" s="49">
        <f>Table1[[#This Row],[Adjusted Total]]-Table1[[#This Row],[Calculated Total]]</f>
        <v>0</v>
      </c>
    </row>
    <row r="312" spans="1:9">
      <c r="A312" s="43"/>
      <c r="B312" s="44"/>
      <c r="C312" s="45"/>
      <c r="D312" s="45"/>
      <c r="E312" s="45"/>
      <c r="F312" s="46"/>
      <c r="G312" s="47"/>
      <c r="H312" s="45" t="b">
        <f>Table1[[#This Row],[Calculated Total]]=Table1[[#This Row],[Adjusted Total]]</f>
        <v>1</v>
      </c>
      <c r="I312" s="49">
        <f>Table1[[#This Row],[Adjusted Total]]-Table1[[#This Row],[Calculated Total]]</f>
        <v>0</v>
      </c>
    </row>
    <row r="313" spans="1:9">
      <c r="A313" s="81"/>
      <c r="B313" s="44"/>
      <c r="C313" s="45"/>
      <c r="D313" s="45"/>
      <c r="E313" s="45"/>
      <c r="F313" s="46"/>
      <c r="G313" s="47"/>
      <c r="H313" s="45" t="b">
        <f>Table1[[#This Row],[Calculated Total]]=Table1[[#This Row],[Adjusted Total]]</f>
        <v>1</v>
      </c>
      <c r="I313" s="49">
        <f>Table1[[#This Row],[Adjusted Total]]-Table1[[#This Row],[Calculated Total]]</f>
        <v>0</v>
      </c>
    </row>
    <row r="314" spans="1:9">
      <c r="A314" s="81"/>
      <c r="B314" s="44"/>
      <c r="C314" s="45"/>
      <c r="D314" s="45"/>
      <c r="E314" s="45"/>
      <c r="F314" s="46"/>
      <c r="G314" s="47"/>
      <c r="H314" s="45" t="b">
        <f>Table1[[#This Row],[Calculated Total]]=Table1[[#This Row],[Adjusted Total]]</f>
        <v>1</v>
      </c>
      <c r="I314" s="49">
        <f>Table1[[#This Row],[Adjusted Total]]-Table1[[#This Row],[Calculated Total]]</f>
        <v>0</v>
      </c>
    </row>
    <row r="315" spans="1:9">
      <c r="A315" s="81"/>
      <c r="B315" s="44"/>
      <c r="C315" s="45"/>
      <c r="D315" s="45"/>
      <c r="E315" s="45"/>
      <c r="F315" s="46"/>
      <c r="G315" s="47"/>
      <c r="H315" s="45" t="b">
        <f>Table1[[#This Row],[Calculated Total]]=Table1[[#This Row],[Adjusted Total]]</f>
        <v>1</v>
      </c>
      <c r="I315" s="49">
        <f>Table1[[#This Row],[Adjusted Total]]-Table1[[#This Row],[Calculated Total]]</f>
        <v>0</v>
      </c>
    </row>
    <row r="316" spans="1:9">
      <c r="A316" s="81"/>
      <c r="B316" s="44"/>
      <c r="C316" s="45"/>
      <c r="D316" s="45"/>
      <c r="E316" s="45"/>
      <c r="F316" s="46"/>
      <c r="G316" s="47"/>
      <c r="H316" s="45" t="b">
        <f>Table1[[#This Row],[Calculated Total]]=Table1[[#This Row],[Adjusted Total]]</f>
        <v>1</v>
      </c>
      <c r="I316" s="49">
        <f>Table1[[#This Row],[Adjusted Total]]-Table1[[#This Row],[Calculated Total]]</f>
        <v>0</v>
      </c>
    </row>
    <row r="317" spans="1:9">
      <c r="A317" s="81"/>
      <c r="B317" s="44"/>
      <c r="C317" s="45"/>
      <c r="D317" s="45"/>
      <c r="E317" s="45"/>
      <c r="F317" s="46"/>
      <c r="G317" s="47"/>
      <c r="H317" s="45" t="b">
        <f>Table1[[#This Row],[Calculated Total]]=Table1[[#This Row],[Adjusted Total]]</f>
        <v>1</v>
      </c>
      <c r="I317" s="49">
        <f>Table1[[#This Row],[Adjusted Total]]-Table1[[#This Row],[Calculated Total]]</f>
        <v>0</v>
      </c>
    </row>
    <row r="318" spans="1:9">
      <c r="A318" s="81"/>
      <c r="B318" s="44"/>
      <c r="C318" s="45"/>
      <c r="D318" s="45"/>
      <c r="E318" s="45"/>
      <c r="F318" s="46"/>
      <c r="G318" s="47"/>
      <c r="H318" s="45" t="b">
        <f>Table1[[#This Row],[Calculated Total]]=Table1[[#This Row],[Adjusted Total]]</f>
        <v>1</v>
      </c>
      <c r="I318" s="49">
        <f>Table1[[#This Row],[Adjusted Total]]-Table1[[#This Row],[Calculated Total]]</f>
        <v>0</v>
      </c>
    </row>
    <row r="319" spans="1:9">
      <c r="A319" s="43"/>
      <c r="B319" s="44"/>
      <c r="C319" s="45"/>
      <c r="D319" s="45"/>
      <c r="E319" s="45"/>
      <c r="F319" s="46"/>
      <c r="G319" s="47"/>
      <c r="H319" s="45" t="b">
        <f>Table1[[#This Row],[Calculated Total]]=Table1[[#This Row],[Adjusted Total]]</f>
        <v>1</v>
      </c>
      <c r="I319" s="49">
        <f>Table1[[#This Row],[Adjusted Total]]-Table1[[#This Row],[Calculated Total]]</f>
        <v>0</v>
      </c>
    </row>
    <row r="320" spans="1:9">
      <c r="A320" s="81"/>
      <c r="B320" s="44"/>
      <c r="C320" s="45"/>
      <c r="D320" s="45"/>
      <c r="E320" s="45"/>
      <c r="F320" s="46"/>
      <c r="G320" s="47"/>
      <c r="H320" s="45" t="b">
        <f>Table1[[#This Row],[Calculated Total]]=Table1[[#This Row],[Adjusted Total]]</f>
        <v>1</v>
      </c>
      <c r="I320" s="49">
        <f>Table1[[#This Row],[Adjusted Total]]-Table1[[#This Row],[Calculated Total]]</f>
        <v>0</v>
      </c>
    </row>
    <row r="321" spans="1:9">
      <c r="A321" s="81"/>
      <c r="B321" s="44"/>
      <c r="C321" s="45"/>
      <c r="D321" s="45"/>
      <c r="E321" s="45"/>
      <c r="F321" s="46"/>
      <c r="G321" s="47"/>
      <c r="H321" s="45" t="b">
        <f>Table1[[#This Row],[Calculated Total]]=Table1[[#This Row],[Adjusted Total]]</f>
        <v>1</v>
      </c>
      <c r="I321" s="49">
        <f>Table1[[#This Row],[Adjusted Total]]-Table1[[#This Row],[Calculated Total]]</f>
        <v>0</v>
      </c>
    </row>
    <row r="322" spans="1:9">
      <c r="A322" s="81"/>
      <c r="B322" s="44"/>
      <c r="C322" s="45"/>
      <c r="D322" s="45"/>
      <c r="E322" s="45"/>
      <c r="F322" s="46"/>
      <c r="G322" s="47"/>
      <c r="H322" s="45" t="b">
        <f>Table1[[#This Row],[Calculated Total]]=Table1[[#This Row],[Adjusted Total]]</f>
        <v>1</v>
      </c>
      <c r="I322" s="49">
        <f>Table1[[#This Row],[Adjusted Total]]-Table1[[#This Row],[Calculated Total]]</f>
        <v>0</v>
      </c>
    </row>
    <row r="323" spans="1:9">
      <c r="A323" s="81"/>
      <c r="B323" s="44"/>
      <c r="C323" s="45"/>
      <c r="D323" s="45"/>
      <c r="E323" s="45"/>
      <c r="F323" s="46"/>
      <c r="G323" s="47"/>
      <c r="H323" s="45" t="b">
        <f>Table1[[#This Row],[Calculated Total]]=Table1[[#This Row],[Adjusted Total]]</f>
        <v>1</v>
      </c>
      <c r="I323" s="49">
        <f>Table1[[#This Row],[Adjusted Total]]-Table1[[#This Row],[Calculated Total]]</f>
        <v>0</v>
      </c>
    </row>
    <row r="324" spans="1:9">
      <c r="A324" s="81"/>
      <c r="B324" s="44"/>
      <c r="C324" s="45"/>
      <c r="D324" s="45"/>
      <c r="E324" s="45"/>
      <c r="F324" s="46"/>
      <c r="G324" s="47"/>
      <c r="H324" s="45" t="b">
        <f>Table1[[#This Row],[Calculated Total]]=Table1[[#This Row],[Adjusted Total]]</f>
        <v>1</v>
      </c>
      <c r="I324" s="49">
        <f>Table1[[#This Row],[Adjusted Total]]-Table1[[#This Row],[Calculated Total]]</f>
        <v>0</v>
      </c>
    </row>
    <row r="325" spans="1:9">
      <c r="A325" s="81"/>
      <c r="B325" s="44"/>
      <c r="C325" s="45"/>
      <c r="D325" s="45"/>
      <c r="E325" s="45"/>
      <c r="F325" s="46"/>
      <c r="G325" s="47"/>
      <c r="H325" s="45" t="b">
        <f>Table1[[#This Row],[Calculated Total]]=Table1[[#This Row],[Adjusted Total]]</f>
        <v>1</v>
      </c>
      <c r="I325" s="49">
        <f>Table1[[#This Row],[Adjusted Total]]-Table1[[#This Row],[Calculated Total]]</f>
        <v>0</v>
      </c>
    </row>
    <row r="326" spans="1:9">
      <c r="A326" s="81"/>
      <c r="B326" s="44"/>
      <c r="C326" s="45"/>
      <c r="D326" s="45"/>
      <c r="E326" s="45"/>
      <c r="F326" s="46"/>
      <c r="G326" s="47"/>
      <c r="H326" s="45" t="b">
        <f>Table1[[#This Row],[Calculated Total]]=Table1[[#This Row],[Adjusted Total]]</f>
        <v>1</v>
      </c>
      <c r="I326" s="49">
        <f>Table1[[#This Row],[Adjusted Total]]-Table1[[#This Row],[Calculated Total]]</f>
        <v>0</v>
      </c>
    </row>
    <row r="327" spans="1:9">
      <c r="A327" s="43"/>
      <c r="B327" s="44"/>
      <c r="C327" s="45"/>
      <c r="D327" s="45"/>
      <c r="E327" s="45"/>
      <c r="F327" s="46"/>
      <c r="G327" s="47"/>
      <c r="H327" s="45" t="b">
        <f>Table1[[#This Row],[Calculated Total]]=Table1[[#This Row],[Adjusted Total]]</f>
        <v>1</v>
      </c>
      <c r="I327" s="49">
        <f>Table1[[#This Row],[Adjusted Total]]-Table1[[#This Row],[Calculated Total]]</f>
        <v>0</v>
      </c>
    </row>
    <row r="328" spans="1:9">
      <c r="A328" s="81"/>
      <c r="B328" s="44"/>
      <c r="C328" s="45"/>
      <c r="D328" s="45"/>
      <c r="E328" s="45"/>
      <c r="F328" s="46"/>
      <c r="G328" s="47"/>
      <c r="H328" s="45" t="b">
        <f>Table1[[#This Row],[Calculated Total]]=Table1[[#This Row],[Adjusted Total]]</f>
        <v>1</v>
      </c>
      <c r="I328" s="49">
        <f>Table1[[#This Row],[Adjusted Total]]-Table1[[#This Row],[Calculated Total]]</f>
        <v>0</v>
      </c>
    </row>
    <row r="329" spans="1:9">
      <c r="A329" s="43"/>
      <c r="B329" s="44"/>
      <c r="C329" s="83"/>
      <c r="D329" s="83"/>
      <c r="E329" s="83"/>
      <c r="F329" s="84"/>
      <c r="G329" s="85"/>
      <c r="H329" s="45" t="b">
        <f>Table1[[#This Row],[Calculated Total]]=Table1[[#This Row],[Adjusted Total]]</f>
        <v>1</v>
      </c>
      <c r="I329" s="49">
        <f>Table1[[#This Row],[Adjusted Total]]-Table1[[#This Row],[Calculated Total]]</f>
        <v>0</v>
      </c>
    </row>
    <row r="330" spans="1:9">
      <c r="A330" s="81"/>
      <c r="B330" s="44"/>
      <c r="C330" s="45"/>
      <c r="D330" s="45"/>
      <c r="E330" s="45"/>
      <c r="F330" s="46"/>
      <c r="G330" s="47"/>
      <c r="H330" s="45" t="b">
        <f>Table1[[#This Row],[Calculated Total]]=Table1[[#This Row],[Adjusted Total]]</f>
        <v>1</v>
      </c>
      <c r="I330" s="49">
        <f>Table1[[#This Row],[Adjusted Total]]-Table1[[#This Row],[Calculated Total]]</f>
        <v>0</v>
      </c>
    </row>
    <row r="331" spans="1:9">
      <c r="A331" s="81"/>
      <c r="B331" s="44"/>
      <c r="C331" s="45"/>
      <c r="D331" s="45"/>
      <c r="E331" s="45"/>
      <c r="F331" s="46"/>
      <c r="G331" s="47"/>
      <c r="H331" s="45" t="b">
        <f>Table1[[#This Row],[Calculated Total]]=Table1[[#This Row],[Adjusted Total]]</f>
        <v>1</v>
      </c>
      <c r="I331" s="49">
        <f>Table1[[#This Row],[Adjusted Total]]-Table1[[#This Row],[Calculated Total]]</f>
        <v>0</v>
      </c>
    </row>
    <row r="332" spans="1:9">
      <c r="A332" s="43"/>
      <c r="B332" s="44"/>
      <c r="C332" s="45"/>
      <c r="D332" s="45"/>
      <c r="E332" s="45"/>
      <c r="F332" s="46"/>
      <c r="G332" s="47"/>
      <c r="H332" s="45" t="b">
        <f>Table1[[#This Row],[Calculated Total]]=Table1[[#This Row],[Adjusted Total]]</f>
        <v>1</v>
      </c>
      <c r="I332" s="49">
        <f>Table1[[#This Row],[Adjusted Total]]-Table1[[#This Row],[Calculated Total]]</f>
        <v>0</v>
      </c>
    </row>
    <row r="333" spans="1:9">
      <c r="A333" s="81"/>
      <c r="B333" s="44"/>
      <c r="C333" s="45"/>
      <c r="D333" s="45"/>
      <c r="E333" s="45"/>
      <c r="F333" s="46"/>
      <c r="G333" s="47"/>
      <c r="H333" s="45" t="b">
        <f>Table1[[#This Row],[Calculated Total]]=Table1[[#This Row],[Adjusted Total]]</f>
        <v>1</v>
      </c>
      <c r="I333" s="49">
        <f>Table1[[#This Row],[Adjusted Total]]-Table1[[#This Row],[Calculated Total]]</f>
        <v>0</v>
      </c>
    </row>
    <row r="334" spans="1:9">
      <c r="A334" s="43"/>
      <c r="B334" s="44"/>
      <c r="C334" s="45"/>
      <c r="D334" s="45"/>
      <c r="E334" s="45"/>
      <c r="F334" s="46"/>
      <c r="G334" s="47"/>
      <c r="H334" s="45" t="b">
        <f>Table1[[#This Row],[Calculated Total]]=Table1[[#This Row],[Adjusted Total]]</f>
        <v>1</v>
      </c>
      <c r="I334" s="49">
        <f>Table1[[#This Row],[Adjusted Total]]-Table1[[#This Row],[Calculated Total]]</f>
        <v>0</v>
      </c>
    </row>
    <row r="335" spans="1:9">
      <c r="A335" s="81"/>
      <c r="B335" s="44"/>
      <c r="C335" s="45"/>
      <c r="D335" s="45"/>
      <c r="E335" s="45"/>
      <c r="F335" s="46"/>
      <c r="G335" s="47"/>
      <c r="H335" s="45" t="b">
        <f>Table1[[#This Row],[Calculated Total]]=Table1[[#This Row],[Adjusted Total]]</f>
        <v>1</v>
      </c>
      <c r="I335" s="49">
        <f>Table1[[#This Row],[Adjusted Total]]-Table1[[#This Row],[Calculated Total]]</f>
        <v>0</v>
      </c>
    </row>
    <row r="336" spans="1:9">
      <c r="A336" s="81"/>
      <c r="B336" s="44"/>
      <c r="C336" s="45"/>
      <c r="D336" s="45"/>
      <c r="E336" s="45"/>
      <c r="F336" s="46"/>
      <c r="G336" s="47"/>
      <c r="H336" s="45" t="b">
        <f>Table1[[#This Row],[Calculated Total]]=Table1[[#This Row],[Adjusted Total]]</f>
        <v>1</v>
      </c>
      <c r="I336" s="49">
        <f>Table1[[#This Row],[Adjusted Total]]-Table1[[#This Row],[Calculated Total]]</f>
        <v>0</v>
      </c>
    </row>
    <row r="337" spans="1:9">
      <c r="A337" s="43"/>
      <c r="B337" s="44"/>
      <c r="C337" s="45"/>
      <c r="D337" s="45"/>
      <c r="E337" s="45"/>
      <c r="F337" s="46"/>
      <c r="G337" s="47"/>
      <c r="H337" s="45" t="b">
        <f>Table1[[#This Row],[Calculated Total]]=Table1[[#This Row],[Adjusted Total]]</f>
        <v>1</v>
      </c>
      <c r="I337" s="49">
        <f>Table1[[#This Row],[Adjusted Total]]-Table1[[#This Row],[Calculated Total]]</f>
        <v>0</v>
      </c>
    </row>
    <row r="338" spans="1:9">
      <c r="A338" s="81"/>
      <c r="B338" s="44"/>
      <c r="C338" s="45"/>
      <c r="D338" s="45"/>
      <c r="E338" s="45"/>
      <c r="F338" s="46"/>
      <c r="G338" s="47"/>
      <c r="H338" s="45" t="b">
        <f>Table1[[#This Row],[Calculated Total]]=Table1[[#This Row],[Adjusted Total]]</f>
        <v>1</v>
      </c>
      <c r="I338" s="49">
        <f>Table1[[#This Row],[Adjusted Total]]-Table1[[#This Row],[Calculated Total]]</f>
        <v>0</v>
      </c>
    </row>
    <row r="339" spans="1:9">
      <c r="A339" s="81"/>
      <c r="B339" s="44"/>
      <c r="C339" s="45"/>
      <c r="D339" s="45"/>
      <c r="E339" s="45"/>
      <c r="F339" s="46"/>
      <c r="G339" s="47"/>
      <c r="H339" s="45" t="b">
        <f>Table1[[#This Row],[Calculated Total]]=Table1[[#This Row],[Adjusted Total]]</f>
        <v>1</v>
      </c>
      <c r="I339" s="49">
        <f>Table1[[#This Row],[Adjusted Total]]-Table1[[#This Row],[Calculated Total]]</f>
        <v>0</v>
      </c>
    </row>
    <row r="340" spans="1:9">
      <c r="A340" s="43"/>
      <c r="B340" s="44"/>
      <c r="C340" s="45"/>
      <c r="D340" s="45"/>
      <c r="E340" s="45"/>
      <c r="F340" s="46"/>
      <c r="G340" s="47"/>
      <c r="H340" s="45" t="b">
        <f>Table1[[#This Row],[Calculated Total]]=Table1[[#This Row],[Adjusted Total]]</f>
        <v>1</v>
      </c>
      <c r="I340" s="49">
        <f>Table1[[#This Row],[Adjusted Total]]-Table1[[#This Row],[Calculated Total]]</f>
        <v>0</v>
      </c>
    </row>
    <row r="341" spans="1:9">
      <c r="A341" s="81"/>
      <c r="B341" s="44"/>
      <c r="C341" s="45"/>
      <c r="D341" s="45"/>
      <c r="E341" s="45"/>
      <c r="F341" s="46"/>
      <c r="G341" s="47"/>
      <c r="H341" s="45" t="b">
        <f>Table1[[#This Row],[Calculated Total]]=Table1[[#This Row],[Adjusted Total]]</f>
        <v>1</v>
      </c>
      <c r="I341" s="49">
        <f>Table1[[#This Row],[Adjusted Total]]-Table1[[#This Row],[Calculated Total]]</f>
        <v>0</v>
      </c>
    </row>
    <row r="342" spans="1:9">
      <c r="A342" s="81"/>
      <c r="B342" s="44"/>
      <c r="C342" s="45"/>
      <c r="D342" s="45"/>
      <c r="E342" s="45"/>
      <c r="F342" s="46"/>
      <c r="G342" s="47"/>
      <c r="H342" s="45" t="b">
        <f>Table1[[#This Row],[Calculated Total]]=Table1[[#This Row],[Adjusted Total]]</f>
        <v>1</v>
      </c>
      <c r="I342" s="49">
        <f>Table1[[#This Row],[Adjusted Total]]-Table1[[#This Row],[Calculated Total]]</f>
        <v>0</v>
      </c>
    </row>
    <row r="343" spans="1:9">
      <c r="A343" s="81"/>
      <c r="B343" s="44"/>
      <c r="C343" s="45"/>
      <c r="D343" s="45"/>
      <c r="E343" s="45"/>
      <c r="F343" s="46"/>
      <c r="G343" s="47"/>
      <c r="H343" s="45" t="b">
        <f>Table1[[#This Row],[Calculated Total]]=Table1[[#This Row],[Adjusted Total]]</f>
        <v>1</v>
      </c>
      <c r="I343" s="49">
        <f>Table1[[#This Row],[Adjusted Total]]-Table1[[#This Row],[Calculated Total]]</f>
        <v>0</v>
      </c>
    </row>
    <row r="344" spans="1:9">
      <c r="A344" s="81"/>
      <c r="B344" s="44"/>
      <c r="C344" s="45"/>
      <c r="D344" s="45"/>
      <c r="E344" s="45"/>
      <c r="F344" s="46"/>
      <c r="G344" s="47"/>
      <c r="H344" s="45" t="b">
        <f>Table1[[#This Row],[Calculated Total]]=Table1[[#This Row],[Adjusted Total]]</f>
        <v>1</v>
      </c>
      <c r="I344" s="49">
        <f>Table1[[#This Row],[Adjusted Total]]-Table1[[#This Row],[Calculated Total]]</f>
        <v>0</v>
      </c>
    </row>
    <row r="345" spans="1:9">
      <c r="A345" s="81"/>
      <c r="B345" s="44"/>
      <c r="C345" s="45"/>
      <c r="D345" s="45"/>
      <c r="E345" s="45"/>
      <c r="F345" s="46"/>
      <c r="G345" s="47"/>
      <c r="H345" s="45" t="b">
        <f>Table1[[#This Row],[Calculated Total]]=Table1[[#This Row],[Adjusted Total]]</f>
        <v>1</v>
      </c>
      <c r="I345" s="49">
        <f>Table1[[#This Row],[Adjusted Total]]-Table1[[#This Row],[Calculated Total]]</f>
        <v>0</v>
      </c>
    </row>
    <row r="346" spans="1:9">
      <c r="A346" s="81"/>
      <c r="B346" s="44"/>
      <c r="C346" s="45"/>
      <c r="D346" s="45"/>
      <c r="E346" s="45"/>
      <c r="F346" s="46"/>
      <c r="G346" s="47"/>
      <c r="H346" s="45" t="b">
        <f>Table1[[#This Row],[Calculated Total]]=Table1[[#This Row],[Adjusted Total]]</f>
        <v>1</v>
      </c>
      <c r="I346" s="49">
        <f>Table1[[#This Row],[Adjusted Total]]-Table1[[#This Row],[Calculated Total]]</f>
        <v>0</v>
      </c>
    </row>
    <row r="347" spans="1:9">
      <c r="A347" s="81"/>
      <c r="B347" s="44"/>
      <c r="C347" s="45"/>
      <c r="D347" s="45"/>
      <c r="E347" s="45"/>
      <c r="F347" s="46"/>
      <c r="G347" s="47"/>
      <c r="H347" s="45" t="b">
        <f>Table1[[#This Row],[Calculated Total]]=Table1[[#This Row],[Adjusted Total]]</f>
        <v>1</v>
      </c>
      <c r="I347" s="49">
        <f>Table1[[#This Row],[Adjusted Total]]-Table1[[#This Row],[Calculated Total]]</f>
        <v>0</v>
      </c>
    </row>
    <row r="348" spans="1:9">
      <c r="A348" s="43"/>
      <c r="B348" s="44"/>
      <c r="C348" s="45"/>
      <c r="D348" s="45"/>
      <c r="E348" s="45"/>
      <c r="F348" s="46"/>
      <c r="G348" s="47"/>
      <c r="H348" s="45" t="b">
        <f>Table1[[#This Row],[Calculated Total]]=Table1[[#This Row],[Adjusted Total]]</f>
        <v>1</v>
      </c>
      <c r="I348" s="49">
        <f>Table1[[#This Row],[Adjusted Total]]-Table1[[#This Row],[Calculated Total]]</f>
        <v>0</v>
      </c>
    </row>
    <row r="349" spans="1:9">
      <c r="A349" s="81"/>
      <c r="B349" s="44"/>
      <c r="C349" s="45"/>
      <c r="D349" s="45"/>
      <c r="E349" s="45"/>
      <c r="F349" s="46"/>
      <c r="G349" s="47"/>
      <c r="H349" s="45" t="b">
        <f>Table1[[#This Row],[Calculated Total]]=Table1[[#This Row],[Adjusted Total]]</f>
        <v>1</v>
      </c>
      <c r="I349" s="49">
        <f>Table1[[#This Row],[Adjusted Total]]-Table1[[#This Row],[Calculated Total]]</f>
        <v>0</v>
      </c>
    </row>
    <row r="350" spans="1:9">
      <c r="A350" s="81"/>
      <c r="B350" s="44"/>
      <c r="C350" s="45"/>
      <c r="D350" s="45"/>
      <c r="E350" s="45"/>
      <c r="F350" s="46"/>
      <c r="G350" s="47"/>
      <c r="H350" s="45" t="b">
        <f>Table1[[#This Row],[Calculated Total]]=Table1[[#This Row],[Adjusted Total]]</f>
        <v>1</v>
      </c>
      <c r="I350" s="49">
        <f>Table1[[#This Row],[Adjusted Total]]-Table1[[#This Row],[Calculated Total]]</f>
        <v>0</v>
      </c>
    </row>
    <row r="351" spans="1:9">
      <c r="A351" s="81"/>
      <c r="B351" s="44"/>
      <c r="C351" s="45"/>
      <c r="D351" s="45"/>
      <c r="E351" s="45"/>
      <c r="F351" s="46"/>
      <c r="G351" s="47"/>
      <c r="H351" s="45" t="b">
        <f>Table1[[#This Row],[Calculated Total]]=Table1[[#This Row],[Adjusted Total]]</f>
        <v>1</v>
      </c>
      <c r="I351" s="49">
        <f>Table1[[#This Row],[Adjusted Total]]-Table1[[#This Row],[Calculated Total]]</f>
        <v>0</v>
      </c>
    </row>
    <row r="352" spans="1:9">
      <c r="A352" s="81"/>
      <c r="B352" s="44"/>
      <c r="C352" s="45"/>
      <c r="D352" s="45"/>
      <c r="E352" s="45"/>
      <c r="F352" s="46"/>
      <c r="G352" s="47"/>
      <c r="H352" s="45" t="b">
        <f>Table1[[#This Row],[Calculated Total]]=Table1[[#This Row],[Adjusted Total]]</f>
        <v>1</v>
      </c>
      <c r="I352" s="49">
        <f>Table1[[#This Row],[Adjusted Total]]-Table1[[#This Row],[Calculated Total]]</f>
        <v>0</v>
      </c>
    </row>
    <row r="353" spans="1:9">
      <c r="A353" s="81"/>
      <c r="B353" s="44"/>
      <c r="C353" s="45"/>
      <c r="D353" s="45"/>
      <c r="E353" s="45"/>
      <c r="F353" s="46"/>
      <c r="G353" s="47"/>
      <c r="H353" s="45" t="b">
        <f>Table1[[#This Row],[Calculated Total]]=Table1[[#This Row],[Adjusted Total]]</f>
        <v>1</v>
      </c>
      <c r="I353" s="49">
        <f>Table1[[#This Row],[Adjusted Total]]-Table1[[#This Row],[Calculated Total]]</f>
        <v>0</v>
      </c>
    </row>
    <row r="354" spans="1:9">
      <c r="A354" s="81"/>
      <c r="B354" s="44"/>
      <c r="C354" s="45"/>
      <c r="D354" s="45"/>
      <c r="E354" s="45"/>
      <c r="F354" s="46"/>
      <c r="G354" s="47"/>
      <c r="H354" s="45" t="b">
        <f>Table1[[#This Row],[Calculated Total]]=Table1[[#This Row],[Adjusted Total]]</f>
        <v>1</v>
      </c>
      <c r="I354" s="49">
        <f>Table1[[#This Row],[Adjusted Total]]-Table1[[#This Row],[Calculated Total]]</f>
        <v>0</v>
      </c>
    </row>
    <row r="355" spans="1:9">
      <c r="A355" s="43"/>
      <c r="B355" s="44"/>
      <c r="C355" s="83"/>
      <c r="D355" s="83"/>
      <c r="E355" s="83"/>
      <c r="F355" s="84"/>
      <c r="G355" s="85"/>
      <c r="H355" s="45" t="b">
        <f>Table1[[#This Row],[Calculated Total]]=Table1[[#This Row],[Adjusted Total]]</f>
        <v>1</v>
      </c>
      <c r="I355" s="49">
        <f>Table1[[#This Row],[Adjusted Total]]-Table1[[#This Row],[Calculated Total]]</f>
        <v>0</v>
      </c>
    </row>
    <row r="356" spans="1:9">
      <c r="A356" s="81"/>
      <c r="B356" s="44"/>
      <c r="C356" s="45"/>
      <c r="D356" s="45"/>
      <c r="E356" s="45"/>
      <c r="F356" s="46"/>
      <c r="G356" s="47"/>
      <c r="H356" s="45" t="b">
        <f>Table1[[#This Row],[Calculated Total]]=Table1[[#This Row],[Adjusted Total]]</f>
        <v>1</v>
      </c>
      <c r="I356" s="49">
        <f>Table1[[#This Row],[Adjusted Total]]-Table1[[#This Row],[Calculated Total]]</f>
        <v>0</v>
      </c>
    </row>
    <row r="357" spans="1:9">
      <c r="A357" s="43"/>
      <c r="B357" s="44"/>
      <c r="C357" s="45"/>
      <c r="D357" s="45"/>
      <c r="E357" s="45"/>
      <c r="F357" s="46"/>
      <c r="G357" s="47"/>
      <c r="H357" s="45" t="b">
        <f>Table1[[#This Row],[Calculated Total]]=Table1[[#This Row],[Adjusted Total]]</f>
        <v>1</v>
      </c>
      <c r="I357" s="49">
        <f>Table1[[#This Row],[Adjusted Total]]-Table1[[#This Row],[Calculated Total]]</f>
        <v>0</v>
      </c>
    </row>
    <row r="358" spans="1:9">
      <c r="A358" s="81"/>
      <c r="B358" s="44"/>
      <c r="C358" s="45"/>
      <c r="D358" s="45"/>
      <c r="E358" s="45"/>
      <c r="F358" s="46"/>
      <c r="G358" s="47"/>
      <c r="H358" s="45" t="b">
        <f>Table1[[#This Row],[Calculated Total]]=Table1[[#This Row],[Adjusted Total]]</f>
        <v>1</v>
      </c>
      <c r="I358" s="49">
        <f>Table1[[#This Row],[Adjusted Total]]-Table1[[#This Row],[Calculated Total]]</f>
        <v>0</v>
      </c>
    </row>
    <row r="359" spans="1:9">
      <c r="A359" s="81"/>
      <c r="B359" s="44"/>
      <c r="C359" s="45"/>
      <c r="D359" s="45"/>
      <c r="E359" s="45"/>
      <c r="F359" s="46"/>
      <c r="G359" s="47"/>
      <c r="H359" s="45" t="b">
        <f>Table1[[#This Row],[Calculated Total]]=Table1[[#This Row],[Adjusted Total]]</f>
        <v>1</v>
      </c>
      <c r="I359" s="49">
        <f>Table1[[#This Row],[Adjusted Total]]-Table1[[#This Row],[Calculated Total]]</f>
        <v>0</v>
      </c>
    </row>
    <row r="360" spans="1:9">
      <c r="A360" s="81"/>
      <c r="B360" s="44"/>
      <c r="C360" s="45"/>
      <c r="D360" s="45"/>
      <c r="E360" s="45"/>
      <c r="F360" s="46"/>
      <c r="G360" s="47"/>
      <c r="H360" s="45" t="b">
        <f>Table1[[#This Row],[Calculated Total]]=Table1[[#This Row],[Adjusted Total]]</f>
        <v>1</v>
      </c>
      <c r="I360" s="49">
        <f>Table1[[#This Row],[Adjusted Total]]-Table1[[#This Row],[Calculated Total]]</f>
        <v>0</v>
      </c>
    </row>
    <row r="361" spans="1:9">
      <c r="A361" s="81"/>
      <c r="B361" s="44"/>
      <c r="C361" s="45"/>
      <c r="D361" s="45"/>
      <c r="E361" s="45"/>
      <c r="F361" s="46"/>
      <c r="G361" s="47"/>
      <c r="H361" s="45" t="b">
        <f>Table1[[#This Row],[Calculated Total]]=Table1[[#This Row],[Adjusted Total]]</f>
        <v>1</v>
      </c>
      <c r="I361" s="49">
        <f>Table1[[#This Row],[Adjusted Total]]-Table1[[#This Row],[Calculated Total]]</f>
        <v>0</v>
      </c>
    </row>
    <row r="362" spans="1:9">
      <c r="A362" s="81"/>
      <c r="B362" s="44"/>
      <c r="C362" s="45"/>
      <c r="D362" s="45"/>
      <c r="E362" s="45"/>
      <c r="F362" s="46"/>
      <c r="G362" s="47"/>
      <c r="H362" s="45" t="b">
        <f>Table1[[#This Row],[Calculated Total]]=Table1[[#This Row],[Adjusted Total]]</f>
        <v>1</v>
      </c>
      <c r="I362" s="49">
        <f>Table1[[#This Row],[Adjusted Total]]-Table1[[#This Row],[Calculated Total]]</f>
        <v>0</v>
      </c>
    </row>
    <row r="363" spans="1:9">
      <c r="A363" s="81"/>
      <c r="B363" s="44"/>
      <c r="C363" s="45"/>
      <c r="D363" s="45"/>
      <c r="E363" s="45"/>
      <c r="F363" s="46"/>
      <c r="G363" s="47"/>
      <c r="H363" s="45" t="b">
        <f>Table1[[#This Row],[Calculated Total]]=Table1[[#This Row],[Adjusted Total]]</f>
        <v>1</v>
      </c>
      <c r="I363" s="49">
        <f>Table1[[#This Row],[Adjusted Total]]-Table1[[#This Row],[Calculated Total]]</f>
        <v>0</v>
      </c>
    </row>
    <row r="364" spans="1:9">
      <c r="A364" s="43"/>
      <c r="B364" s="44"/>
      <c r="C364" s="45"/>
      <c r="D364" s="45"/>
      <c r="E364" s="45"/>
      <c r="F364" s="46"/>
      <c r="G364" s="47"/>
      <c r="H364" s="45" t="b">
        <f>Table1[[#This Row],[Calculated Total]]=Table1[[#This Row],[Adjusted Total]]</f>
        <v>1</v>
      </c>
      <c r="I364" s="49">
        <f>Table1[[#This Row],[Adjusted Total]]-Table1[[#This Row],[Calculated Total]]</f>
        <v>0</v>
      </c>
    </row>
    <row r="365" spans="1:9">
      <c r="A365" s="81"/>
      <c r="B365" s="44"/>
      <c r="C365" s="83"/>
      <c r="D365" s="83"/>
      <c r="E365" s="83"/>
      <c r="F365" s="84"/>
      <c r="G365" s="85"/>
      <c r="H365" s="45" t="b">
        <f>Table1[[#This Row],[Calculated Total]]=Table1[[#This Row],[Adjusted Total]]</f>
        <v>1</v>
      </c>
      <c r="I365" s="49">
        <f>Table1[[#This Row],[Adjusted Total]]-Table1[[#This Row],[Calculated Total]]</f>
        <v>0</v>
      </c>
    </row>
    <row r="366" spans="1:9">
      <c r="A366" s="81"/>
      <c r="B366" s="44"/>
      <c r="C366" s="45"/>
      <c r="D366" s="45"/>
      <c r="E366" s="45"/>
      <c r="F366" s="46"/>
      <c r="G366" s="47"/>
      <c r="H366" s="45" t="b">
        <f>Table1[[#This Row],[Calculated Total]]=Table1[[#This Row],[Adjusted Total]]</f>
        <v>1</v>
      </c>
      <c r="I366" s="49">
        <f>Table1[[#This Row],[Adjusted Total]]-Table1[[#This Row],[Calculated Total]]</f>
        <v>0</v>
      </c>
    </row>
    <row r="367" spans="1:9">
      <c r="A367" s="81"/>
      <c r="B367" s="44"/>
      <c r="C367" s="45"/>
      <c r="D367" s="45"/>
      <c r="E367" s="45"/>
      <c r="F367" s="46"/>
      <c r="G367" s="47"/>
      <c r="H367" s="45" t="b">
        <f>Table1[[#This Row],[Calculated Total]]=Table1[[#This Row],[Adjusted Total]]</f>
        <v>1</v>
      </c>
      <c r="I367" s="49">
        <f>Table1[[#This Row],[Adjusted Total]]-Table1[[#This Row],[Calculated Total]]</f>
        <v>0</v>
      </c>
    </row>
    <row r="368" spans="1:9">
      <c r="A368" s="81"/>
      <c r="B368" s="44"/>
      <c r="C368" s="83"/>
      <c r="D368" s="83"/>
      <c r="E368" s="83"/>
      <c r="F368" s="84"/>
      <c r="G368" s="85"/>
      <c r="H368" s="45" t="b">
        <f>Table1[[#This Row],[Calculated Total]]=Table1[[#This Row],[Adjusted Total]]</f>
        <v>1</v>
      </c>
      <c r="I368" s="49">
        <f>Table1[[#This Row],[Adjusted Total]]-Table1[[#This Row],[Calculated Total]]</f>
        <v>0</v>
      </c>
    </row>
    <row r="369" spans="1:9">
      <c r="A369" s="81"/>
      <c r="B369" s="44"/>
      <c r="C369" s="45"/>
      <c r="D369" s="45"/>
      <c r="E369" s="45"/>
      <c r="F369" s="46"/>
      <c r="G369" s="47"/>
      <c r="H369" s="45" t="b">
        <f>Table1[[#This Row],[Calculated Total]]=Table1[[#This Row],[Adjusted Total]]</f>
        <v>1</v>
      </c>
      <c r="I369" s="49">
        <f>Table1[[#This Row],[Adjusted Total]]-Table1[[#This Row],[Calculated Total]]</f>
        <v>0</v>
      </c>
    </row>
    <row r="370" spans="1:9">
      <c r="A370" s="81"/>
      <c r="B370" s="44"/>
      <c r="C370" s="45"/>
      <c r="D370" s="45"/>
      <c r="E370" s="45"/>
      <c r="F370" s="46"/>
      <c r="G370" s="47"/>
      <c r="H370" s="45" t="b">
        <f>Table1[[#This Row],[Calculated Total]]=Table1[[#This Row],[Adjusted Total]]</f>
        <v>1</v>
      </c>
      <c r="I370" s="49">
        <f>Table1[[#This Row],[Adjusted Total]]-Table1[[#This Row],[Calculated Total]]</f>
        <v>0</v>
      </c>
    </row>
    <row r="371" spans="1:9">
      <c r="A371" s="81"/>
      <c r="B371" s="44"/>
      <c r="C371" s="45"/>
      <c r="D371" s="45"/>
      <c r="E371" s="45"/>
      <c r="F371" s="46"/>
      <c r="G371" s="47"/>
      <c r="H371" s="45" t="b">
        <f>Table1[[#This Row],[Calculated Total]]=Table1[[#This Row],[Adjusted Total]]</f>
        <v>1</v>
      </c>
      <c r="I371" s="49">
        <f>Table1[[#This Row],[Adjusted Total]]-Table1[[#This Row],[Calculated Total]]</f>
        <v>0</v>
      </c>
    </row>
    <row r="372" spans="1:9">
      <c r="A372" s="43"/>
      <c r="B372" s="44"/>
      <c r="C372" s="45"/>
      <c r="D372" s="45"/>
      <c r="E372" s="45"/>
      <c r="F372" s="46"/>
      <c r="G372" s="47"/>
      <c r="H372" s="45" t="b">
        <f>Table1[[#This Row],[Calculated Total]]=Table1[[#This Row],[Adjusted Total]]</f>
        <v>1</v>
      </c>
      <c r="I372" s="49">
        <f>Table1[[#This Row],[Adjusted Total]]-Table1[[#This Row],[Calculated Total]]</f>
        <v>0</v>
      </c>
    </row>
    <row r="373" spans="1:9">
      <c r="A373" s="81"/>
      <c r="B373" s="44"/>
      <c r="C373" s="45"/>
      <c r="D373" s="45"/>
      <c r="E373" s="45"/>
      <c r="F373" s="46"/>
      <c r="G373" s="47"/>
      <c r="H373" s="45" t="b">
        <f>Table1[[#This Row],[Calculated Total]]=Table1[[#This Row],[Adjusted Total]]</f>
        <v>1</v>
      </c>
      <c r="I373" s="49">
        <f>Table1[[#This Row],[Adjusted Total]]-Table1[[#This Row],[Calculated Total]]</f>
        <v>0</v>
      </c>
    </row>
    <row r="374" spans="1:9">
      <c r="A374" s="43"/>
      <c r="B374" s="44"/>
      <c r="C374" s="83"/>
      <c r="D374" s="83"/>
      <c r="E374" s="83"/>
      <c r="F374" s="84"/>
      <c r="G374" s="85"/>
      <c r="H374" s="45" t="b">
        <f>Table1[[#This Row],[Calculated Total]]=Table1[[#This Row],[Adjusted Total]]</f>
        <v>1</v>
      </c>
      <c r="I374" s="49">
        <f>Table1[[#This Row],[Adjusted Total]]-Table1[[#This Row],[Calculated Total]]</f>
        <v>0</v>
      </c>
    </row>
    <row r="375" spans="1:9">
      <c r="A375" s="81"/>
      <c r="B375" s="44"/>
      <c r="C375" s="45"/>
      <c r="D375" s="45"/>
      <c r="E375" s="45"/>
      <c r="F375" s="46"/>
      <c r="G375" s="47"/>
      <c r="H375" s="45" t="b">
        <f>Table1[[#This Row],[Calculated Total]]=Table1[[#This Row],[Adjusted Total]]</f>
        <v>1</v>
      </c>
      <c r="I375" s="49">
        <f>Table1[[#This Row],[Adjusted Total]]-Table1[[#This Row],[Calculated Total]]</f>
        <v>0</v>
      </c>
    </row>
    <row r="376" spans="1:9">
      <c r="A376" s="81"/>
      <c r="B376" s="44"/>
      <c r="C376" s="45"/>
      <c r="D376" s="45"/>
      <c r="E376" s="45"/>
      <c r="F376" s="46"/>
      <c r="G376" s="47"/>
      <c r="H376" s="45" t="b">
        <f>Table1[[#This Row],[Calculated Total]]=Table1[[#This Row],[Adjusted Total]]</f>
        <v>1</v>
      </c>
      <c r="I376" s="49">
        <f>Table1[[#This Row],[Adjusted Total]]-Table1[[#This Row],[Calculated Total]]</f>
        <v>0</v>
      </c>
    </row>
    <row r="377" spans="1:9">
      <c r="A377" s="43"/>
      <c r="B377" s="44"/>
      <c r="C377" s="45"/>
      <c r="D377" s="45"/>
      <c r="E377" s="45"/>
      <c r="F377" s="46"/>
      <c r="G377" s="47"/>
      <c r="H377" s="45" t="b">
        <f>Table1[[#This Row],[Calculated Total]]=Table1[[#This Row],[Adjusted Total]]</f>
        <v>1</v>
      </c>
      <c r="I377" s="49">
        <f>Table1[[#This Row],[Adjusted Total]]-Table1[[#This Row],[Calculated Total]]</f>
        <v>0</v>
      </c>
    </row>
    <row r="378" spans="1:9">
      <c r="A378" s="81"/>
      <c r="B378" s="44"/>
      <c r="C378" s="45"/>
      <c r="D378" s="45"/>
      <c r="E378" s="45"/>
      <c r="F378" s="46"/>
      <c r="G378" s="47"/>
      <c r="H378" s="45" t="b">
        <f>Table1[[#This Row],[Calculated Total]]=Table1[[#This Row],[Adjusted Total]]</f>
        <v>1</v>
      </c>
      <c r="I378" s="49">
        <f>Table1[[#This Row],[Adjusted Total]]-Table1[[#This Row],[Calculated Total]]</f>
        <v>0</v>
      </c>
    </row>
    <row r="379" spans="1:9">
      <c r="A379" s="43"/>
      <c r="B379" s="44"/>
      <c r="C379" s="45"/>
      <c r="D379" s="45"/>
      <c r="E379" s="45"/>
      <c r="F379" s="46"/>
      <c r="G379" s="47"/>
      <c r="H379" s="45" t="b">
        <f>Table1[[#This Row],[Calculated Total]]=Table1[[#This Row],[Adjusted Total]]</f>
        <v>1</v>
      </c>
      <c r="I379" s="49">
        <f>Table1[[#This Row],[Adjusted Total]]-Table1[[#This Row],[Calculated Total]]</f>
        <v>0</v>
      </c>
    </row>
    <row r="380" spans="1:9">
      <c r="A380" s="81"/>
      <c r="B380" s="44"/>
      <c r="C380" s="45"/>
      <c r="D380" s="45"/>
      <c r="E380" s="45"/>
      <c r="F380" s="46"/>
      <c r="G380" s="47"/>
      <c r="H380" s="45" t="b">
        <f>Table1[[#This Row],[Calculated Total]]=Table1[[#This Row],[Adjusted Total]]</f>
        <v>1</v>
      </c>
      <c r="I380" s="49">
        <f>Table1[[#This Row],[Adjusted Total]]-Table1[[#This Row],[Calculated Total]]</f>
        <v>0</v>
      </c>
    </row>
    <row r="381" spans="1:9">
      <c r="A381" s="81"/>
      <c r="B381" s="44"/>
      <c r="C381" s="45"/>
      <c r="D381" s="45"/>
      <c r="E381" s="45"/>
      <c r="F381" s="46"/>
      <c r="G381" s="47"/>
      <c r="H381" s="45" t="b">
        <f>Table1[[#This Row],[Calculated Total]]=Table1[[#This Row],[Adjusted Total]]</f>
        <v>1</v>
      </c>
      <c r="I381" s="49">
        <f>Table1[[#This Row],[Adjusted Total]]-Table1[[#This Row],[Calculated Total]]</f>
        <v>0</v>
      </c>
    </row>
    <row r="382" spans="1:9">
      <c r="A382" s="43"/>
      <c r="B382" s="44"/>
      <c r="C382" s="45"/>
      <c r="D382" s="45"/>
      <c r="E382" s="45"/>
      <c r="F382" s="46"/>
      <c r="G382" s="47"/>
      <c r="H382" s="45" t="b">
        <f>Table1[[#This Row],[Calculated Total]]=Table1[[#This Row],[Adjusted Total]]</f>
        <v>1</v>
      </c>
      <c r="I382" s="49">
        <f>Table1[[#This Row],[Adjusted Total]]-Table1[[#This Row],[Calculated Total]]</f>
        <v>0</v>
      </c>
    </row>
    <row r="383" spans="1:9">
      <c r="A383" s="81"/>
      <c r="B383" s="44"/>
      <c r="C383" s="45"/>
      <c r="D383" s="45"/>
      <c r="E383" s="45"/>
      <c r="F383" s="46"/>
      <c r="G383" s="47"/>
      <c r="H383" s="45" t="b">
        <f>Table1[[#This Row],[Calculated Total]]=Table1[[#This Row],[Adjusted Total]]</f>
        <v>1</v>
      </c>
      <c r="I383" s="49">
        <f>Table1[[#This Row],[Adjusted Total]]-Table1[[#This Row],[Calculated Total]]</f>
        <v>0</v>
      </c>
    </row>
    <row r="384" spans="1:9">
      <c r="A384" s="81"/>
      <c r="B384" s="44"/>
      <c r="C384" s="45"/>
      <c r="D384" s="45"/>
      <c r="E384" s="45"/>
      <c r="F384" s="46"/>
      <c r="G384" s="47"/>
      <c r="H384" s="45" t="b">
        <f>Table1[[#This Row],[Calculated Total]]=Table1[[#This Row],[Adjusted Total]]</f>
        <v>1</v>
      </c>
      <c r="I384" s="49">
        <f>Table1[[#This Row],[Adjusted Total]]-Table1[[#This Row],[Calculated Total]]</f>
        <v>0</v>
      </c>
    </row>
    <row r="385" spans="1:9">
      <c r="A385" s="43"/>
      <c r="B385" s="44"/>
      <c r="C385" s="83"/>
      <c r="D385" s="83"/>
      <c r="E385" s="83"/>
      <c r="F385" s="84"/>
      <c r="G385" s="85"/>
      <c r="H385" s="45" t="b">
        <f>Table1[[#This Row],[Calculated Total]]=Table1[[#This Row],[Adjusted Total]]</f>
        <v>1</v>
      </c>
      <c r="I385" s="49">
        <f>Table1[[#This Row],[Adjusted Total]]-Table1[[#This Row],[Calculated Total]]</f>
        <v>0</v>
      </c>
    </row>
    <row r="386" spans="1:9">
      <c r="A386" s="81"/>
      <c r="B386" s="44"/>
      <c r="C386" s="45"/>
      <c r="D386" s="45"/>
      <c r="E386" s="45"/>
      <c r="F386" s="46"/>
      <c r="G386" s="47"/>
      <c r="H386" s="45" t="b">
        <f>Table1[[#This Row],[Calculated Total]]=Table1[[#This Row],[Adjusted Total]]</f>
        <v>1</v>
      </c>
      <c r="I386" s="49">
        <f>Table1[[#This Row],[Adjusted Total]]-Table1[[#This Row],[Calculated Total]]</f>
        <v>0</v>
      </c>
    </row>
    <row r="387" spans="1:9">
      <c r="A387" s="81"/>
      <c r="B387" s="44"/>
      <c r="C387" s="45"/>
      <c r="D387" s="45"/>
      <c r="E387" s="45"/>
      <c r="F387" s="46"/>
      <c r="G387" s="47"/>
      <c r="H387" s="45" t="b">
        <f>Table1[[#This Row],[Calculated Total]]=Table1[[#This Row],[Adjusted Total]]</f>
        <v>1</v>
      </c>
      <c r="I387" s="49">
        <f>Table1[[#This Row],[Adjusted Total]]-Table1[[#This Row],[Calculated Total]]</f>
        <v>0</v>
      </c>
    </row>
    <row r="388" spans="1:9">
      <c r="A388" s="81"/>
      <c r="B388" s="44"/>
      <c r="C388" s="45"/>
      <c r="D388" s="45"/>
      <c r="E388" s="45"/>
      <c r="F388" s="46"/>
      <c r="G388" s="47"/>
      <c r="H388" s="45" t="b">
        <f>Table1[[#This Row],[Calculated Total]]=Table1[[#This Row],[Adjusted Total]]</f>
        <v>1</v>
      </c>
      <c r="I388" s="49">
        <f>Table1[[#This Row],[Adjusted Total]]-Table1[[#This Row],[Calculated Total]]</f>
        <v>0</v>
      </c>
    </row>
    <row r="389" spans="1:9">
      <c r="A389" s="81"/>
      <c r="B389" s="44"/>
      <c r="C389" s="45"/>
      <c r="D389" s="45"/>
      <c r="E389" s="45"/>
      <c r="F389" s="46"/>
      <c r="G389" s="47"/>
      <c r="H389" s="45" t="b">
        <f>Table1[[#This Row],[Calculated Total]]=Table1[[#This Row],[Adjusted Total]]</f>
        <v>1</v>
      </c>
      <c r="I389" s="49">
        <f>Table1[[#This Row],[Adjusted Total]]-Table1[[#This Row],[Calculated Total]]</f>
        <v>0</v>
      </c>
    </row>
    <row r="390" spans="1:9">
      <c r="A390" s="81"/>
      <c r="B390" s="44"/>
      <c r="C390" s="83"/>
      <c r="D390" s="83"/>
      <c r="E390" s="83"/>
      <c r="F390" s="84"/>
      <c r="G390" s="85"/>
      <c r="H390" s="45" t="b">
        <f>Table1[[#This Row],[Calculated Total]]=Table1[[#This Row],[Adjusted Total]]</f>
        <v>1</v>
      </c>
      <c r="I390" s="49">
        <f>Table1[[#This Row],[Adjusted Total]]-Table1[[#This Row],[Calculated Total]]</f>
        <v>0</v>
      </c>
    </row>
    <row r="391" spans="1:9">
      <c r="A391" s="81"/>
      <c r="B391" s="44"/>
      <c r="C391" s="45"/>
      <c r="D391" s="45"/>
      <c r="E391" s="45"/>
      <c r="F391" s="46"/>
      <c r="G391" s="47"/>
      <c r="H391" s="45" t="b">
        <f>Table1[[#This Row],[Calculated Total]]=Table1[[#This Row],[Adjusted Total]]</f>
        <v>1</v>
      </c>
      <c r="I391" s="49">
        <f>Table1[[#This Row],[Adjusted Total]]-Table1[[#This Row],[Calculated Total]]</f>
        <v>0</v>
      </c>
    </row>
    <row r="392" spans="1:9">
      <c r="A392" s="81"/>
      <c r="B392" s="44"/>
      <c r="C392" s="45"/>
      <c r="D392" s="45"/>
      <c r="E392" s="45"/>
      <c r="F392" s="46"/>
      <c r="G392" s="47"/>
      <c r="H392" s="45" t="b">
        <f>Table1[[#This Row],[Calculated Total]]=Table1[[#This Row],[Adjusted Total]]</f>
        <v>1</v>
      </c>
      <c r="I392" s="49">
        <f>Table1[[#This Row],[Adjusted Total]]-Table1[[#This Row],[Calculated Total]]</f>
        <v>0</v>
      </c>
    </row>
    <row r="393" spans="1:9">
      <c r="A393" s="43"/>
      <c r="B393" s="44"/>
      <c r="C393" s="45"/>
      <c r="D393" s="45"/>
      <c r="E393" s="45"/>
      <c r="F393" s="46"/>
      <c r="G393" s="47"/>
      <c r="H393" s="45" t="b">
        <f>Table1[[#This Row],[Calculated Total]]=Table1[[#This Row],[Adjusted Total]]</f>
        <v>1</v>
      </c>
      <c r="I393" s="49">
        <f>Table1[[#This Row],[Adjusted Total]]-Table1[[#This Row],[Calculated Total]]</f>
        <v>0</v>
      </c>
    </row>
    <row r="394" spans="1:9">
      <c r="A394" s="81"/>
      <c r="B394" s="44"/>
      <c r="C394" s="45"/>
      <c r="D394" s="45"/>
      <c r="E394" s="45"/>
      <c r="F394" s="46"/>
      <c r="G394" s="47"/>
      <c r="H394" s="45" t="b">
        <f>Table1[[#This Row],[Calculated Total]]=Table1[[#This Row],[Adjusted Total]]</f>
        <v>1</v>
      </c>
      <c r="I394" s="49">
        <f>Table1[[#This Row],[Adjusted Total]]-Table1[[#This Row],[Calculated Total]]</f>
        <v>0</v>
      </c>
    </row>
    <row r="395" spans="1:9">
      <c r="A395" s="81"/>
      <c r="B395" s="44"/>
      <c r="C395" s="45"/>
      <c r="D395" s="45"/>
      <c r="E395" s="45"/>
      <c r="F395" s="46"/>
      <c r="G395" s="47"/>
      <c r="H395" s="45" t="b">
        <f>Table1[[#This Row],[Calculated Total]]=Table1[[#This Row],[Adjusted Total]]</f>
        <v>1</v>
      </c>
      <c r="I395" s="49">
        <f>Table1[[#This Row],[Adjusted Total]]-Table1[[#This Row],[Calculated Total]]</f>
        <v>0</v>
      </c>
    </row>
    <row r="396" spans="1:9">
      <c r="A396" s="81"/>
      <c r="B396" s="44"/>
      <c r="C396" s="45"/>
      <c r="D396" s="45"/>
      <c r="E396" s="45"/>
      <c r="F396" s="46"/>
      <c r="G396" s="47"/>
      <c r="H396" s="45" t="b">
        <f>Table1[[#This Row],[Calculated Total]]=Table1[[#This Row],[Adjusted Total]]</f>
        <v>1</v>
      </c>
      <c r="I396" s="49">
        <f>Table1[[#This Row],[Adjusted Total]]-Table1[[#This Row],[Calculated Total]]</f>
        <v>0</v>
      </c>
    </row>
    <row r="397" spans="1:9">
      <c r="A397" s="81"/>
      <c r="B397" s="44"/>
      <c r="C397" s="45"/>
      <c r="D397" s="45"/>
      <c r="E397" s="45"/>
      <c r="F397" s="46"/>
      <c r="G397" s="47"/>
      <c r="H397" s="45" t="b">
        <f>Table1[[#This Row],[Calculated Total]]=Table1[[#This Row],[Adjusted Total]]</f>
        <v>1</v>
      </c>
      <c r="I397" s="49">
        <f>Table1[[#This Row],[Adjusted Total]]-Table1[[#This Row],[Calculated Total]]</f>
        <v>0</v>
      </c>
    </row>
    <row r="398" spans="1:9">
      <c r="A398" s="81"/>
      <c r="B398" s="44"/>
      <c r="C398" s="83"/>
      <c r="D398" s="83"/>
      <c r="E398" s="83"/>
      <c r="F398" s="84"/>
      <c r="G398" s="85"/>
      <c r="H398" s="45" t="b">
        <f>Table1[[#This Row],[Calculated Total]]=Table1[[#This Row],[Adjusted Total]]</f>
        <v>1</v>
      </c>
      <c r="I398" s="49">
        <f>Table1[[#This Row],[Adjusted Total]]-Table1[[#This Row],[Calculated Total]]</f>
        <v>0</v>
      </c>
    </row>
    <row r="399" spans="1:9">
      <c r="A399" s="81"/>
      <c r="B399" s="44"/>
      <c r="C399" s="45"/>
      <c r="D399" s="45"/>
      <c r="E399" s="45"/>
      <c r="F399" s="46"/>
      <c r="G399" s="47"/>
      <c r="H399" s="45" t="b">
        <f>Table1[[#This Row],[Calculated Total]]=Table1[[#This Row],[Adjusted Total]]</f>
        <v>1</v>
      </c>
      <c r="I399" s="49">
        <f>Table1[[#This Row],[Adjusted Total]]-Table1[[#This Row],[Calculated Total]]</f>
        <v>0</v>
      </c>
    </row>
    <row r="400" spans="1:9">
      <c r="A400" s="43"/>
      <c r="B400" s="44"/>
      <c r="C400" s="45"/>
      <c r="D400" s="45"/>
      <c r="E400" s="45"/>
      <c r="F400" s="46"/>
      <c r="G400" s="47"/>
      <c r="H400" s="45" t="b">
        <f>Table1[[#This Row],[Calculated Total]]=Table1[[#This Row],[Adjusted Total]]</f>
        <v>1</v>
      </c>
      <c r="I400" s="49">
        <f>Table1[[#This Row],[Adjusted Total]]-Table1[[#This Row],[Calculated Total]]</f>
        <v>0</v>
      </c>
    </row>
    <row r="401" spans="1:9">
      <c r="A401" s="81"/>
      <c r="B401" s="44"/>
      <c r="C401" s="45"/>
      <c r="D401" s="45"/>
      <c r="E401" s="45"/>
      <c r="F401" s="46"/>
      <c r="G401" s="47"/>
      <c r="H401" s="45" t="b">
        <f>Table1[[#This Row],[Calculated Total]]=Table1[[#This Row],[Adjusted Total]]</f>
        <v>1</v>
      </c>
      <c r="I401" s="49">
        <f>Table1[[#This Row],[Adjusted Total]]-Table1[[#This Row],[Calculated Total]]</f>
        <v>0</v>
      </c>
    </row>
    <row r="402" spans="1:9">
      <c r="A402" s="43"/>
      <c r="B402" s="44"/>
      <c r="C402" s="45"/>
      <c r="D402" s="45"/>
      <c r="E402" s="45"/>
      <c r="F402" s="46"/>
      <c r="G402" s="47"/>
      <c r="H402" s="45" t="b">
        <f>Table1[[#This Row],[Calculated Total]]=Table1[[#This Row],[Adjusted Total]]</f>
        <v>1</v>
      </c>
      <c r="I402" s="49">
        <f>Table1[[#This Row],[Adjusted Total]]-Table1[[#This Row],[Calculated Total]]</f>
        <v>0</v>
      </c>
    </row>
    <row r="403" spans="1:9">
      <c r="A403" s="81"/>
      <c r="B403" s="44"/>
      <c r="C403" s="45"/>
      <c r="D403" s="45"/>
      <c r="E403" s="45"/>
      <c r="F403" s="46"/>
      <c r="G403" s="47"/>
      <c r="H403" s="45" t="b">
        <f>Table1[[#This Row],[Calculated Total]]=Table1[[#This Row],[Adjusted Total]]</f>
        <v>1</v>
      </c>
      <c r="I403" s="49">
        <f>Table1[[#This Row],[Adjusted Total]]-Table1[[#This Row],[Calculated Total]]</f>
        <v>0</v>
      </c>
    </row>
    <row r="404" spans="1:9">
      <c r="A404" s="81"/>
      <c r="B404" s="44"/>
      <c r="C404" s="45"/>
      <c r="D404" s="45"/>
      <c r="E404" s="45"/>
      <c r="F404" s="46"/>
      <c r="G404" s="47"/>
      <c r="H404" s="45" t="b">
        <f>Table1[[#This Row],[Calculated Total]]=Table1[[#This Row],[Adjusted Total]]</f>
        <v>1</v>
      </c>
      <c r="I404" s="49">
        <f>Table1[[#This Row],[Adjusted Total]]-Table1[[#This Row],[Calculated Total]]</f>
        <v>0</v>
      </c>
    </row>
    <row r="405" spans="1:9">
      <c r="A405" s="81"/>
      <c r="B405" s="44"/>
      <c r="C405" s="45"/>
      <c r="D405" s="45"/>
      <c r="E405" s="45"/>
      <c r="F405" s="46"/>
      <c r="G405" s="47"/>
      <c r="H405" s="45" t="b">
        <f>Table1[[#This Row],[Calculated Total]]=Table1[[#This Row],[Adjusted Total]]</f>
        <v>1</v>
      </c>
      <c r="I405" s="49">
        <f>Table1[[#This Row],[Adjusted Total]]-Table1[[#This Row],[Calculated Total]]</f>
        <v>0</v>
      </c>
    </row>
    <row r="406" spans="1:9">
      <c r="A406" s="81"/>
      <c r="B406" s="44"/>
      <c r="C406" s="45"/>
      <c r="D406" s="45"/>
      <c r="E406" s="45"/>
      <c r="F406" s="46"/>
      <c r="G406" s="47"/>
      <c r="H406" s="45" t="b">
        <f>Table1[[#This Row],[Calculated Total]]=Table1[[#This Row],[Adjusted Total]]</f>
        <v>1</v>
      </c>
      <c r="I406" s="49">
        <f>Table1[[#This Row],[Adjusted Total]]-Table1[[#This Row],[Calculated Total]]</f>
        <v>0</v>
      </c>
    </row>
    <row r="407" spans="1:9">
      <c r="A407" s="81"/>
      <c r="B407" s="44"/>
      <c r="C407" s="45"/>
      <c r="D407" s="45"/>
      <c r="E407" s="45"/>
      <c r="F407" s="46"/>
      <c r="G407" s="47"/>
      <c r="H407" s="45" t="b">
        <f>Table1[[#This Row],[Calculated Total]]=Table1[[#This Row],[Adjusted Total]]</f>
        <v>1</v>
      </c>
      <c r="I407" s="49">
        <f>Table1[[#This Row],[Adjusted Total]]-Table1[[#This Row],[Calculated Total]]</f>
        <v>0</v>
      </c>
    </row>
    <row r="408" spans="1:9">
      <c r="A408" s="81"/>
      <c r="B408" s="44"/>
      <c r="C408" s="45"/>
      <c r="D408" s="45"/>
      <c r="E408" s="45"/>
      <c r="F408" s="46"/>
      <c r="G408" s="47"/>
      <c r="H408" s="45" t="b">
        <f>Table1[[#This Row],[Calculated Total]]=Table1[[#This Row],[Adjusted Total]]</f>
        <v>1</v>
      </c>
      <c r="I408" s="49">
        <f>Table1[[#This Row],[Adjusted Total]]-Table1[[#This Row],[Calculated Total]]</f>
        <v>0</v>
      </c>
    </row>
    <row r="409" spans="1:9">
      <c r="A409" s="43"/>
      <c r="B409" s="44"/>
      <c r="C409" s="45"/>
      <c r="D409" s="45"/>
      <c r="E409" s="45"/>
      <c r="F409" s="46"/>
      <c r="G409" s="47"/>
      <c r="H409" s="45" t="b">
        <f>Table1[[#This Row],[Calculated Total]]=Table1[[#This Row],[Adjusted Total]]</f>
        <v>1</v>
      </c>
      <c r="I409" s="49">
        <f>Table1[[#This Row],[Adjusted Total]]-Table1[[#This Row],[Calculated Total]]</f>
        <v>0</v>
      </c>
    </row>
    <row r="410" spans="1:9">
      <c r="A410" s="81"/>
      <c r="B410" s="44"/>
      <c r="C410" s="45"/>
      <c r="D410" s="45"/>
      <c r="E410" s="45"/>
      <c r="F410" s="46"/>
      <c r="G410" s="47"/>
      <c r="H410" s="45" t="b">
        <f>Table1[[#This Row],[Calculated Total]]=Table1[[#This Row],[Adjusted Total]]</f>
        <v>1</v>
      </c>
      <c r="I410" s="49">
        <f>Table1[[#This Row],[Adjusted Total]]-Table1[[#This Row],[Calculated Total]]</f>
        <v>0</v>
      </c>
    </row>
    <row r="411" spans="1:9">
      <c r="A411" s="81"/>
      <c r="B411" s="44"/>
      <c r="C411" s="83"/>
      <c r="D411" s="83"/>
      <c r="E411" s="83"/>
      <c r="F411" s="84"/>
      <c r="G411" s="85"/>
      <c r="H411" s="45" t="b">
        <f>Table1[[#This Row],[Calculated Total]]=Table1[[#This Row],[Adjusted Total]]</f>
        <v>1</v>
      </c>
      <c r="I411" s="49">
        <f>Table1[[#This Row],[Adjusted Total]]-Table1[[#This Row],[Calculated Total]]</f>
        <v>0</v>
      </c>
    </row>
    <row r="412" spans="1:9">
      <c r="A412" s="81"/>
      <c r="B412" s="44"/>
      <c r="C412" s="45"/>
      <c r="D412" s="45"/>
      <c r="E412" s="45"/>
      <c r="F412" s="46"/>
      <c r="G412" s="47"/>
      <c r="H412" s="45" t="b">
        <f>Table1[[#This Row],[Calculated Total]]=Table1[[#This Row],[Adjusted Total]]</f>
        <v>1</v>
      </c>
      <c r="I412" s="49">
        <f>Table1[[#This Row],[Adjusted Total]]-Table1[[#This Row],[Calculated Total]]</f>
        <v>0</v>
      </c>
    </row>
    <row r="413" spans="1:9">
      <c r="A413" s="81"/>
      <c r="B413" s="44"/>
      <c r="C413" s="83"/>
      <c r="D413" s="83"/>
      <c r="E413" s="83"/>
      <c r="F413" s="84"/>
      <c r="G413" s="85"/>
      <c r="H413" s="45" t="b">
        <f>Table1[[#This Row],[Calculated Total]]=Table1[[#This Row],[Adjusted Total]]</f>
        <v>1</v>
      </c>
      <c r="I413" s="49">
        <f>Table1[[#This Row],[Adjusted Total]]-Table1[[#This Row],[Calculated Total]]</f>
        <v>0</v>
      </c>
    </row>
    <row r="414" spans="1:9">
      <c r="A414" s="81"/>
      <c r="B414" s="44"/>
      <c r="C414" s="45"/>
      <c r="D414" s="45"/>
      <c r="E414" s="45"/>
      <c r="F414" s="46"/>
      <c r="G414" s="47"/>
      <c r="H414" s="45" t="b">
        <f>Table1[[#This Row],[Calculated Total]]=Table1[[#This Row],[Adjusted Total]]</f>
        <v>1</v>
      </c>
      <c r="I414" s="49">
        <f>Table1[[#This Row],[Adjusted Total]]-Table1[[#This Row],[Calculated Total]]</f>
        <v>0</v>
      </c>
    </row>
    <row r="415" spans="1:9">
      <c r="A415" s="81"/>
      <c r="B415" s="44"/>
      <c r="C415" s="45"/>
      <c r="D415" s="45"/>
      <c r="E415" s="45"/>
      <c r="F415" s="46"/>
      <c r="G415" s="47"/>
      <c r="H415" s="45" t="b">
        <f>Table1[[#This Row],[Calculated Total]]=Table1[[#This Row],[Adjusted Total]]</f>
        <v>1</v>
      </c>
      <c r="I415" s="49">
        <f>Table1[[#This Row],[Adjusted Total]]-Table1[[#This Row],[Calculated Total]]</f>
        <v>0</v>
      </c>
    </row>
    <row r="416" spans="1:9">
      <c r="A416" s="81"/>
      <c r="B416" s="44"/>
      <c r="C416" s="45"/>
      <c r="D416" s="45"/>
      <c r="E416" s="45"/>
      <c r="F416" s="46"/>
      <c r="G416" s="47"/>
      <c r="H416" s="45" t="b">
        <f>Table1[[#This Row],[Calculated Total]]=Table1[[#This Row],[Adjusted Total]]</f>
        <v>1</v>
      </c>
      <c r="I416" s="49">
        <f>Table1[[#This Row],[Adjusted Total]]-Table1[[#This Row],[Calculated Total]]</f>
        <v>0</v>
      </c>
    </row>
    <row r="417" spans="1:9">
      <c r="A417" s="43"/>
      <c r="B417" s="44"/>
      <c r="C417" s="45"/>
      <c r="D417" s="45"/>
      <c r="E417" s="45"/>
      <c r="F417" s="46"/>
      <c r="G417" s="47"/>
      <c r="H417" s="45" t="b">
        <f>Table1[[#This Row],[Calculated Total]]=Table1[[#This Row],[Adjusted Total]]</f>
        <v>1</v>
      </c>
      <c r="I417" s="49">
        <f>Table1[[#This Row],[Adjusted Total]]-Table1[[#This Row],[Calculated Total]]</f>
        <v>0</v>
      </c>
    </row>
    <row r="418" spans="1:9">
      <c r="A418" s="81"/>
      <c r="B418" s="44"/>
      <c r="C418" s="45"/>
      <c r="D418" s="45"/>
      <c r="E418" s="45"/>
      <c r="F418" s="46"/>
      <c r="G418" s="47"/>
      <c r="H418" s="45" t="b">
        <f>Table1[[#This Row],[Calculated Total]]=Table1[[#This Row],[Adjusted Total]]</f>
        <v>1</v>
      </c>
      <c r="I418" s="49">
        <f>Table1[[#This Row],[Adjusted Total]]-Table1[[#This Row],[Calculated Total]]</f>
        <v>0</v>
      </c>
    </row>
    <row r="419" spans="1:9">
      <c r="A419" s="43"/>
      <c r="B419" s="44"/>
      <c r="C419" s="45"/>
      <c r="D419" s="45"/>
      <c r="E419" s="45"/>
      <c r="F419" s="46"/>
      <c r="G419" s="47"/>
      <c r="H419" s="45" t="b">
        <f>Table1[[#This Row],[Calculated Total]]=Table1[[#This Row],[Adjusted Total]]</f>
        <v>1</v>
      </c>
      <c r="I419" s="49">
        <f>Table1[[#This Row],[Adjusted Total]]-Table1[[#This Row],[Calculated Total]]</f>
        <v>0</v>
      </c>
    </row>
    <row r="420" spans="1:9">
      <c r="A420" s="81"/>
      <c r="B420" s="44"/>
      <c r="C420" s="45"/>
      <c r="D420" s="45"/>
      <c r="E420" s="45"/>
      <c r="F420" s="46"/>
      <c r="G420" s="47"/>
      <c r="H420" s="45" t="b">
        <f>Table1[[#This Row],[Calculated Total]]=Table1[[#This Row],[Adjusted Total]]</f>
        <v>1</v>
      </c>
      <c r="I420" s="49">
        <f>Table1[[#This Row],[Adjusted Total]]-Table1[[#This Row],[Calculated Total]]</f>
        <v>0</v>
      </c>
    </row>
    <row r="421" spans="1:9">
      <c r="A421" s="81"/>
      <c r="B421" s="44"/>
      <c r="C421" s="45"/>
      <c r="D421" s="45"/>
      <c r="E421" s="45"/>
      <c r="F421" s="46"/>
      <c r="G421" s="47"/>
      <c r="H421" s="45" t="b">
        <f>Table1[[#This Row],[Calculated Total]]=Table1[[#This Row],[Adjusted Total]]</f>
        <v>1</v>
      </c>
      <c r="I421" s="49">
        <f>Table1[[#This Row],[Adjusted Total]]-Table1[[#This Row],[Calculated Total]]</f>
        <v>0</v>
      </c>
    </row>
    <row r="422" spans="1:9">
      <c r="A422" s="43"/>
      <c r="B422" s="44"/>
      <c r="C422" s="45"/>
      <c r="D422" s="45"/>
      <c r="E422" s="45"/>
      <c r="F422" s="46"/>
      <c r="G422" s="47"/>
      <c r="H422" s="45" t="b">
        <f>Table1[[#This Row],[Calculated Total]]=Table1[[#This Row],[Adjusted Total]]</f>
        <v>1</v>
      </c>
      <c r="I422" s="49">
        <f>Table1[[#This Row],[Adjusted Total]]-Table1[[#This Row],[Calculated Total]]</f>
        <v>0</v>
      </c>
    </row>
    <row r="423" spans="1:9">
      <c r="A423" s="81"/>
      <c r="B423" s="44"/>
      <c r="C423" s="45"/>
      <c r="D423" s="45"/>
      <c r="E423" s="45"/>
      <c r="F423" s="46"/>
      <c r="G423" s="47"/>
      <c r="H423" s="45" t="b">
        <f>Table1[[#This Row],[Calculated Total]]=Table1[[#This Row],[Adjusted Total]]</f>
        <v>1</v>
      </c>
      <c r="I423" s="49">
        <f>Table1[[#This Row],[Adjusted Total]]-Table1[[#This Row],[Calculated Total]]</f>
        <v>0</v>
      </c>
    </row>
    <row r="424" spans="1:9">
      <c r="A424" s="43"/>
      <c r="B424" s="44"/>
      <c r="C424" s="45"/>
      <c r="D424" s="45"/>
      <c r="E424" s="45"/>
      <c r="F424" s="46"/>
      <c r="G424" s="47"/>
      <c r="H424" s="45" t="b">
        <f>Table1[[#This Row],[Calculated Total]]=Table1[[#This Row],[Adjusted Total]]</f>
        <v>1</v>
      </c>
      <c r="I424" s="49">
        <f>Table1[[#This Row],[Adjusted Total]]-Table1[[#This Row],[Calculated Total]]</f>
        <v>0</v>
      </c>
    </row>
    <row r="425" spans="1:9">
      <c r="A425" s="81"/>
      <c r="B425" s="44"/>
      <c r="C425" s="45"/>
      <c r="D425" s="45"/>
      <c r="E425" s="45"/>
      <c r="F425" s="46"/>
      <c r="G425" s="47"/>
      <c r="H425" s="45" t="b">
        <f>Table1[[#This Row],[Calculated Total]]=Table1[[#This Row],[Adjusted Total]]</f>
        <v>1</v>
      </c>
      <c r="I425" s="49">
        <f>Table1[[#This Row],[Adjusted Total]]-Table1[[#This Row],[Calculated Total]]</f>
        <v>0</v>
      </c>
    </row>
    <row r="426" spans="1:9">
      <c r="A426" s="81"/>
      <c r="B426" s="44"/>
      <c r="C426" s="45"/>
      <c r="D426" s="45"/>
      <c r="E426" s="45"/>
      <c r="F426" s="46"/>
      <c r="G426" s="47"/>
      <c r="H426" s="45" t="b">
        <f>Table1[[#This Row],[Calculated Total]]=Table1[[#This Row],[Adjusted Total]]</f>
        <v>1</v>
      </c>
      <c r="I426" s="49">
        <f>Table1[[#This Row],[Adjusted Total]]-Table1[[#This Row],[Calculated Total]]</f>
        <v>0</v>
      </c>
    </row>
    <row r="427" spans="1:9">
      <c r="A427" s="43"/>
      <c r="B427" s="44"/>
      <c r="C427" s="83"/>
      <c r="D427" s="83"/>
      <c r="E427" s="83"/>
      <c r="F427" s="84"/>
      <c r="G427" s="85"/>
      <c r="H427" s="45" t="b">
        <f>Table1[[#This Row],[Calculated Total]]=Table1[[#This Row],[Adjusted Total]]</f>
        <v>1</v>
      </c>
      <c r="I427" s="49">
        <f>Table1[[#This Row],[Adjusted Total]]-Table1[[#This Row],[Calculated Total]]</f>
        <v>0</v>
      </c>
    </row>
    <row r="428" spans="1:9">
      <c r="A428" s="81"/>
      <c r="B428" s="44"/>
      <c r="C428" s="45"/>
      <c r="D428" s="45"/>
      <c r="E428" s="45"/>
      <c r="F428" s="46"/>
      <c r="G428" s="47"/>
      <c r="H428" s="45" t="b">
        <f>Table1[[#This Row],[Calculated Total]]=Table1[[#This Row],[Adjusted Total]]</f>
        <v>1</v>
      </c>
      <c r="I428" s="49">
        <f>Table1[[#This Row],[Adjusted Total]]-Table1[[#This Row],[Calculated Total]]</f>
        <v>0</v>
      </c>
    </row>
    <row r="429" spans="1:9">
      <c r="A429" s="81"/>
      <c r="B429" s="44"/>
      <c r="C429" s="45"/>
      <c r="D429" s="45"/>
      <c r="E429" s="45"/>
      <c r="F429" s="46"/>
      <c r="G429" s="47"/>
      <c r="H429" s="45" t="b">
        <f>Table1[[#This Row],[Calculated Total]]=Table1[[#This Row],[Adjusted Total]]</f>
        <v>1</v>
      </c>
      <c r="I429" s="49">
        <f>Table1[[#This Row],[Adjusted Total]]-Table1[[#This Row],[Calculated Total]]</f>
        <v>0</v>
      </c>
    </row>
    <row r="430" spans="1:9">
      <c r="A430" s="43"/>
      <c r="B430" s="44"/>
      <c r="C430" s="83"/>
      <c r="D430" s="83"/>
      <c r="E430" s="83"/>
      <c r="F430" s="84"/>
      <c r="G430" s="85"/>
      <c r="H430" s="45" t="b">
        <f>Table1[[#This Row],[Calculated Total]]=Table1[[#This Row],[Adjusted Total]]</f>
        <v>1</v>
      </c>
      <c r="I430" s="49">
        <f>Table1[[#This Row],[Adjusted Total]]-Table1[[#This Row],[Calculated Total]]</f>
        <v>0</v>
      </c>
    </row>
    <row r="431" spans="1:9">
      <c r="A431" s="81"/>
      <c r="B431" s="44"/>
      <c r="C431" s="45"/>
      <c r="D431" s="45"/>
      <c r="E431" s="45"/>
      <c r="F431" s="46"/>
      <c r="G431" s="47"/>
      <c r="H431" s="45" t="b">
        <f>Table1[[#This Row],[Calculated Total]]=Table1[[#This Row],[Adjusted Total]]</f>
        <v>1</v>
      </c>
      <c r="I431" s="49">
        <f>Table1[[#This Row],[Adjusted Total]]-Table1[[#This Row],[Calculated Total]]</f>
        <v>0</v>
      </c>
    </row>
    <row r="432" spans="1:9">
      <c r="A432" s="81"/>
      <c r="B432" s="44"/>
      <c r="C432" s="83"/>
      <c r="D432" s="83"/>
      <c r="E432" s="83"/>
      <c r="F432" s="84"/>
      <c r="G432" s="85"/>
      <c r="H432" s="45" t="b">
        <f>Table1[[#This Row],[Calculated Total]]=Table1[[#This Row],[Adjusted Total]]</f>
        <v>1</v>
      </c>
      <c r="I432" s="49">
        <f>Table1[[#This Row],[Adjusted Total]]-Table1[[#This Row],[Calculated Total]]</f>
        <v>0</v>
      </c>
    </row>
    <row r="433" spans="1:9">
      <c r="A433" s="81"/>
      <c r="B433" s="44"/>
      <c r="C433" s="45"/>
      <c r="D433" s="45"/>
      <c r="E433" s="45"/>
      <c r="F433" s="46"/>
      <c r="G433" s="47"/>
      <c r="H433" s="45" t="b">
        <f>Table1[[#This Row],[Calculated Total]]=Table1[[#This Row],[Adjusted Total]]</f>
        <v>1</v>
      </c>
      <c r="I433" s="49">
        <f>Table1[[#This Row],[Adjusted Total]]-Table1[[#This Row],[Calculated Total]]</f>
        <v>0</v>
      </c>
    </row>
    <row r="434" spans="1:9">
      <c r="A434" s="81"/>
      <c r="B434" s="44"/>
      <c r="C434" s="45"/>
      <c r="D434" s="45"/>
      <c r="E434" s="45"/>
      <c r="F434" s="46"/>
      <c r="G434" s="47"/>
      <c r="H434" s="45" t="b">
        <f>Table1[[#This Row],[Calculated Total]]=Table1[[#This Row],[Adjusted Total]]</f>
        <v>1</v>
      </c>
      <c r="I434" s="49">
        <f>Table1[[#This Row],[Adjusted Total]]-Table1[[#This Row],[Calculated Total]]</f>
        <v>0</v>
      </c>
    </row>
    <row r="435" spans="1:9">
      <c r="A435" s="43"/>
      <c r="B435" s="44"/>
      <c r="C435" s="45"/>
      <c r="D435" s="45"/>
      <c r="E435" s="45"/>
      <c r="F435" s="46"/>
      <c r="G435" s="47"/>
      <c r="H435" s="45" t="b">
        <f>Table1[[#This Row],[Calculated Total]]=Table1[[#This Row],[Adjusted Total]]</f>
        <v>1</v>
      </c>
      <c r="I435" s="49">
        <f>Table1[[#This Row],[Adjusted Total]]-Table1[[#This Row],[Calculated Total]]</f>
        <v>0</v>
      </c>
    </row>
    <row r="436" spans="1:9">
      <c r="A436" s="81"/>
      <c r="B436" s="44"/>
      <c r="C436" s="45"/>
      <c r="D436" s="45"/>
      <c r="E436" s="45"/>
      <c r="F436" s="46"/>
      <c r="G436" s="47"/>
      <c r="H436" s="45" t="b">
        <f>Table1[[#This Row],[Calculated Total]]=Table1[[#This Row],[Adjusted Total]]</f>
        <v>1</v>
      </c>
      <c r="I436" s="49">
        <f>Table1[[#This Row],[Adjusted Total]]-Table1[[#This Row],[Calculated Total]]</f>
        <v>0</v>
      </c>
    </row>
    <row r="437" spans="1:9">
      <c r="A437" s="81"/>
      <c r="B437" s="44"/>
      <c r="C437" s="45"/>
      <c r="D437" s="45"/>
      <c r="E437" s="45"/>
      <c r="F437" s="46"/>
      <c r="G437" s="47"/>
      <c r="H437" s="45" t="b">
        <f>Table1[[#This Row],[Calculated Total]]=Table1[[#This Row],[Adjusted Total]]</f>
        <v>1</v>
      </c>
      <c r="I437" s="49">
        <f>Table1[[#This Row],[Adjusted Total]]-Table1[[#This Row],[Calculated Total]]</f>
        <v>0</v>
      </c>
    </row>
    <row r="438" spans="1:9">
      <c r="A438" s="43"/>
      <c r="B438" s="44"/>
      <c r="C438" s="45"/>
      <c r="D438" s="45"/>
      <c r="E438" s="45"/>
      <c r="F438" s="46"/>
      <c r="G438" s="47"/>
      <c r="H438" s="45" t="b">
        <f>Table1[[#This Row],[Calculated Total]]=Table1[[#This Row],[Adjusted Total]]</f>
        <v>1</v>
      </c>
      <c r="I438" s="49">
        <f>Table1[[#This Row],[Adjusted Total]]-Table1[[#This Row],[Calculated Total]]</f>
        <v>0</v>
      </c>
    </row>
    <row r="439" spans="1:9">
      <c r="A439" s="81"/>
      <c r="B439" s="44"/>
      <c r="C439" s="45"/>
      <c r="D439" s="45"/>
      <c r="E439" s="45"/>
      <c r="F439" s="46"/>
      <c r="G439" s="47"/>
      <c r="H439" s="45" t="b">
        <f>Table1[[#This Row],[Calculated Total]]=Table1[[#This Row],[Adjusted Total]]</f>
        <v>1</v>
      </c>
      <c r="I439" s="49">
        <f>Table1[[#This Row],[Adjusted Total]]-Table1[[#This Row],[Calculated Total]]</f>
        <v>0</v>
      </c>
    </row>
    <row r="440" spans="1:9">
      <c r="A440" s="81"/>
      <c r="B440" s="44"/>
      <c r="C440" s="45"/>
      <c r="D440" s="45"/>
      <c r="E440" s="45"/>
      <c r="F440" s="46"/>
      <c r="G440" s="47"/>
      <c r="H440" s="45" t="b">
        <f>Table1[[#This Row],[Calculated Total]]=Table1[[#This Row],[Adjusted Total]]</f>
        <v>1</v>
      </c>
      <c r="I440" s="49">
        <f>Table1[[#This Row],[Adjusted Total]]-Table1[[#This Row],[Calculated Total]]</f>
        <v>0</v>
      </c>
    </row>
    <row r="441" spans="1:9">
      <c r="A441" s="43"/>
      <c r="B441" s="44"/>
      <c r="C441" s="45"/>
      <c r="D441" s="45"/>
      <c r="E441" s="45"/>
      <c r="F441" s="46"/>
      <c r="G441" s="47"/>
      <c r="H441" s="45" t="b">
        <f>Table1[[#This Row],[Calculated Total]]=Table1[[#This Row],[Adjusted Total]]</f>
        <v>1</v>
      </c>
      <c r="I441" s="49">
        <f>Table1[[#This Row],[Adjusted Total]]-Table1[[#This Row],[Calculated Total]]</f>
        <v>0</v>
      </c>
    </row>
    <row r="442" spans="1:9">
      <c r="A442" s="81"/>
      <c r="B442" s="44"/>
      <c r="C442" s="83"/>
      <c r="D442" s="83"/>
      <c r="E442" s="83"/>
      <c r="F442" s="84"/>
      <c r="G442" s="85"/>
      <c r="H442" s="45" t="b">
        <f>Table1[[#This Row],[Calculated Total]]=Table1[[#This Row],[Adjusted Total]]</f>
        <v>1</v>
      </c>
      <c r="I442" s="49">
        <f>Table1[[#This Row],[Adjusted Total]]-Table1[[#This Row],[Calculated Total]]</f>
        <v>0</v>
      </c>
    </row>
    <row r="443" spans="1:9">
      <c r="A443" s="43"/>
      <c r="B443" s="44"/>
      <c r="C443" s="45"/>
      <c r="D443" s="45"/>
      <c r="E443" s="45"/>
      <c r="F443" s="46"/>
      <c r="G443" s="47"/>
      <c r="H443" s="45" t="b">
        <f>Table1[[#This Row],[Calculated Total]]=Table1[[#This Row],[Adjusted Total]]</f>
        <v>1</v>
      </c>
      <c r="I443" s="49">
        <f>Table1[[#This Row],[Adjusted Total]]-Table1[[#This Row],[Calculated Total]]</f>
        <v>0</v>
      </c>
    </row>
    <row r="444" spans="1:9">
      <c r="A444" s="81"/>
      <c r="B444" s="44"/>
      <c r="C444" s="45"/>
      <c r="D444" s="45"/>
      <c r="E444" s="45"/>
      <c r="F444" s="46"/>
      <c r="G444" s="47"/>
      <c r="H444" s="45" t="b">
        <f>Table1[[#This Row],[Calculated Total]]=Table1[[#This Row],[Adjusted Total]]</f>
        <v>1</v>
      </c>
      <c r="I444" s="49">
        <f>Table1[[#This Row],[Adjusted Total]]-Table1[[#This Row],[Calculated Total]]</f>
        <v>0</v>
      </c>
    </row>
    <row r="445" spans="1:9">
      <c r="A445" s="81"/>
      <c r="B445" s="44"/>
      <c r="C445" s="45"/>
      <c r="D445" s="45"/>
      <c r="E445" s="45"/>
      <c r="F445" s="46"/>
      <c r="G445" s="47"/>
      <c r="H445" s="45" t="b">
        <f>Table1[[#This Row],[Calculated Total]]=Table1[[#This Row],[Adjusted Total]]</f>
        <v>1</v>
      </c>
      <c r="I445" s="49">
        <f>Table1[[#This Row],[Adjusted Total]]-Table1[[#This Row],[Calculated Total]]</f>
        <v>0</v>
      </c>
    </row>
    <row r="446" spans="1:9">
      <c r="A446" s="43"/>
      <c r="B446" s="44"/>
      <c r="C446" s="45"/>
      <c r="D446" s="45"/>
      <c r="E446" s="45"/>
      <c r="F446" s="46"/>
      <c r="G446" s="47"/>
      <c r="H446" s="45" t="b">
        <f>Table1[[#This Row],[Calculated Total]]=Table1[[#This Row],[Adjusted Total]]</f>
        <v>1</v>
      </c>
      <c r="I446" s="49">
        <f>Table1[[#This Row],[Adjusted Total]]-Table1[[#This Row],[Calculated Total]]</f>
        <v>0</v>
      </c>
    </row>
    <row r="447" spans="1:9">
      <c r="A447" s="81"/>
      <c r="B447" s="44"/>
      <c r="C447" s="45"/>
      <c r="D447" s="45"/>
      <c r="E447" s="45"/>
      <c r="F447" s="46"/>
      <c r="G447" s="47"/>
      <c r="H447" s="45" t="b">
        <f>Table1[[#This Row],[Calculated Total]]=Table1[[#This Row],[Adjusted Total]]</f>
        <v>1</v>
      </c>
      <c r="I447" s="49">
        <f>Table1[[#This Row],[Adjusted Total]]-Table1[[#This Row],[Calculated Total]]</f>
        <v>0</v>
      </c>
    </row>
    <row r="448" spans="1:9">
      <c r="A448" s="81"/>
      <c r="B448" s="44"/>
      <c r="C448" s="83"/>
      <c r="D448" s="83"/>
      <c r="E448" s="83"/>
      <c r="F448" s="84"/>
      <c r="G448" s="85"/>
      <c r="H448" s="45" t="b">
        <f>Table1[[#This Row],[Calculated Total]]=Table1[[#This Row],[Adjusted Total]]</f>
        <v>1</v>
      </c>
      <c r="I448" s="49">
        <f>Table1[[#This Row],[Adjusted Total]]-Table1[[#This Row],[Calculated Total]]</f>
        <v>0</v>
      </c>
    </row>
    <row r="449" spans="1:9">
      <c r="A449" s="81"/>
      <c r="B449" s="82"/>
      <c r="C449" s="83"/>
      <c r="D449" s="83"/>
      <c r="E449" s="83"/>
      <c r="F449" s="84"/>
      <c r="G449" s="85"/>
      <c r="H449" s="83" t="b">
        <f>Table1[[#This Row],[Calculated Total]]=Table1[[#This Row],[Adjusted Total]]</f>
        <v>1</v>
      </c>
      <c r="I449" s="49">
        <f>Table1[[#This Row],[Adjusted Total]]-Table1[[#This Row],[Calculated Total]]</f>
        <v>0</v>
      </c>
    </row>
    <row r="450" spans="1:9">
      <c r="A450" s="81"/>
      <c r="B450" s="82"/>
      <c r="C450" s="83"/>
      <c r="D450" s="83"/>
      <c r="E450" s="83"/>
      <c r="F450" s="84"/>
      <c r="G450" s="85"/>
      <c r="H450" s="83" t="b">
        <f>Table1[[#This Row],[Calculated Total]]=Table1[[#This Row],[Adjusted Total]]</f>
        <v>1</v>
      </c>
      <c r="I450" s="49">
        <f>Table1[[#This Row],[Adjusted Total]]-Table1[[#This Row],[Calculated Total]]</f>
        <v>0</v>
      </c>
    </row>
    <row r="451" spans="1:9">
      <c r="A451" s="43"/>
      <c r="B451" s="44"/>
      <c r="C451" s="45"/>
      <c r="D451" s="45"/>
      <c r="E451" s="45"/>
      <c r="F451" s="46"/>
      <c r="G451" s="47"/>
      <c r="H451" s="45" t="b">
        <f>Table1[[#This Row],[Calculated Total]]=Table1[[#This Row],[Adjusted Total]]</f>
        <v>1</v>
      </c>
      <c r="I451" s="49">
        <f>Table1[[#This Row],[Adjusted Total]]-Table1[[#This Row],[Calculated Total]]</f>
        <v>0</v>
      </c>
    </row>
    <row r="452" spans="1:9">
      <c r="A452" s="81"/>
      <c r="B452" s="82"/>
      <c r="C452" s="83"/>
      <c r="D452" s="83"/>
      <c r="E452" s="83"/>
      <c r="F452" s="84"/>
      <c r="G452" s="85"/>
      <c r="H452" s="83" t="b">
        <f>Table1[[#This Row],[Calculated Total]]=Table1[[#This Row],[Adjusted Total]]</f>
        <v>1</v>
      </c>
      <c r="I452" s="49">
        <f>Table1[[#This Row],[Adjusted Total]]-Table1[[#This Row],[Calculated Total]]</f>
        <v>0</v>
      </c>
    </row>
    <row r="453" spans="1:9">
      <c r="A453" s="81"/>
      <c r="B453" s="82"/>
      <c r="C453" s="83"/>
      <c r="D453" s="83"/>
      <c r="E453" s="83"/>
      <c r="F453" s="84"/>
      <c r="G453" s="85"/>
      <c r="H453" s="83" t="b">
        <f>Table1[[#This Row],[Calculated Total]]=Table1[[#This Row],[Adjusted Total]]</f>
        <v>1</v>
      </c>
      <c r="I453" s="49">
        <f>Table1[[#This Row],[Adjusted Total]]-Table1[[#This Row],[Calculated Total]]</f>
        <v>0</v>
      </c>
    </row>
    <row r="454" spans="1:9">
      <c r="A454" s="81"/>
      <c r="B454" s="82"/>
      <c r="C454" s="83"/>
      <c r="D454" s="83"/>
      <c r="E454" s="83"/>
      <c r="F454" s="84"/>
      <c r="G454" s="85"/>
      <c r="H454" s="83" t="b">
        <f>Table1[[#This Row],[Calculated Total]]=Table1[[#This Row],[Adjusted Total]]</f>
        <v>1</v>
      </c>
      <c r="I454" s="49">
        <f>Table1[[#This Row],[Adjusted Total]]-Table1[[#This Row],[Calculated Total]]</f>
        <v>0</v>
      </c>
    </row>
    <row r="455" spans="1:9">
      <c r="A455" s="81"/>
      <c r="B455" s="82"/>
      <c r="C455" s="83"/>
      <c r="D455" s="83"/>
      <c r="E455" s="83"/>
      <c r="F455" s="84"/>
      <c r="G455" s="85"/>
      <c r="H455" s="83" t="b">
        <f>Table1[[#This Row],[Calculated Total]]=Table1[[#This Row],[Adjusted Total]]</f>
        <v>1</v>
      </c>
      <c r="I455" s="49">
        <f>Table1[[#This Row],[Adjusted Total]]-Table1[[#This Row],[Calculated Total]]</f>
        <v>0</v>
      </c>
    </row>
    <row r="456" spans="1:9">
      <c r="A456" s="81"/>
      <c r="B456" s="82"/>
      <c r="C456" s="83"/>
      <c r="D456" s="83"/>
      <c r="E456" s="83"/>
      <c r="F456" s="84"/>
      <c r="G456" s="85"/>
      <c r="H456" s="83" t="b">
        <f>Table1[[#This Row],[Calculated Total]]=Table1[[#This Row],[Adjusted Total]]</f>
        <v>1</v>
      </c>
      <c r="I456" s="49">
        <f>Table1[[#This Row],[Adjusted Total]]-Table1[[#This Row],[Calculated Total]]</f>
        <v>0</v>
      </c>
    </row>
    <row r="457" spans="1:9">
      <c r="A457" s="81"/>
      <c r="B457" s="82"/>
      <c r="C457" s="83"/>
      <c r="D457" s="83"/>
      <c r="E457" s="83"/>
      <c r="F457" s="84"/>
      <c r="G457" s="85"/>
      <c r="H457" s="83" t="b">
        <f>Table1[[#This Row],[Calculated Total]]=Table1[[#This Row],[Adjusted Total]]</f>
        <v>1</v>
      </c>
      <c r="I457" s="49">
        <f>Table1[[#This Row],[Adjusted Total]]-Table1[[#This Row],[Calculated Total]]</f>
        <v>0</v>
      </c>
    </row>
    <row r="458" spans="1:9">
      <c r="A458" s="81"/>
      <c r="B458" s="82"/>
      <c r="C458" s="83"/>
      <c r="D458" s="83"/>
      <c r="E458" s="83"/>
      <c r="F458" s="84"/>
      <c r="G458" s="85"/>
      <c r="H458" s="83" t="b">
        <f>Table1[[#This Row],[Calculated Total]]=Table1[[#This Row],[Adjusted Total]]</f>
        <v>1</v>
      </c>
      <c r="I458" s="49">
        <f>Table1[[#This Row],[Adjusted Total]]-Table1[[#This Row],[Calculated Total]]</f>
        <v>0</v>
      </c>
    </row>
    <row r="459" spans="1:9">
      <c r="A459" s="81"/>
      <c r="B459" s="82"/>
      <c r="C459" s="83"/>
      <c r="D459" s="83"/>
      <c r="E459" s="83"/>
      <c r="F459" s="84"/>
      <c r="G459" s="85"/>
      <c r="H459" s="83" t="b">
        <f>Table1[[#This Row],[Calculated Total]]=Table1[[#This Row],[Adjusted Total]]</f>
        <v>1</v>
      </c>
      <c r="I459" s="49">
        <f>Table1[[#This Row],[Adjusted Total]]-Table1[[#This Row],[Calculated Total]]</f>
        <v>0</v>
      </c>
    </row>
    <row r="460" spans="1:9">
      <c r="A460" s="81"/>
      <c r="B460" s="82"/>
      <c r="C460" s="83"/>
      <c r="D460" s="83"/>
      <c r="E460" s="83"/>
      <c r="F460" s="84"/>
      <c r="G460" s="85"/>
      <c r="H460" s="83" t="b">
        <f>Table1[[#This Row],[Calculated Total]]=Table1[[#This Row],[Adjusted Total]]</f>
        <v>1</v>
      </c>
      <c r="I460" s="49">
        <f>Table1[[#This Row],[Adjusted Total]]-Table1[[#This Row],[Calculated Total]]</f>
        <v>0</v>
      </c>
    </row>
    <row r="461" spans="1:9">
      <c r="A461" s="81"/>
      <c r="B461" s="82"/>
      <c r="C461" s="83"/>
      <c r="D461" s="83"/>
      <c r="E461" s="83"/>
      <c r="F461" s="84"/>
      <c r="G461" s="85"/>
      <c r="H461" s="83" t="b">
        <f>Table1[[#This Row],[Calculated Total]]=Table1[[#This Row],[Adjusted Total]]</f>
        <v>1</v>
      </c>
      <c r="I461" s="49">
        <f>Table1[[#This Row],[Adjusted Total]]-Table1[[#This Row],[Calculated Total]]</f>
        <v>0</v>
      </c>
    </row>
    <row r="462" spans="1:9">
      <c r="A462" s="81"/>
      <c r="B462" s="82"/>
      <c r="C462" s="83"/>
      <c r="D462" s="83"/>
      <c r="E462" s="83"/>
      <c r="F462" s="84"/>
      <c r="G462" s="85"/>
      <c r="H462" s="83" t="b">
        <f>Table1[[#This Row],[Calculated Total]]=Table1[[#This Row],[Adjusted Total]]</f>
        <v>1</v>
      </c>
      <c r="I462" s="49">
        <f>Table1[[#This Row],[Adjusted Total]]-Table1[[#This Row],[Calculated Total]]</f>
        <v>0</v>
      </c>
    </row>
    <row r="463" spans="1:9">
      <c r="A463" s="81"/>
      <c r="B463" s="82"/>
      <c r="C463" s="83"/>
      <c r="D463" s="83"/>
      <c r="E463" s="83"/>
      <c r="F463" s="84"/>
      <c r="G463" s="85"/>
      <c r="H463" s="83" t="b">
        <f>Table1[[#This Row],[Calculated Total]]=Table1[[#This Row],[Adjusted Total]]</f>
        <v>1</v>
      </c>
      <c r="I463" s="49">
        <f>Table1[[#This Row],[Adjusted Total]]-Table1[[#This Row],[Calculated Total]]</f>
        <v>0</v>
      </c>
    </row>
    <row r="464" spans="1:9">
      <c r="A464" s="81"/>
      <c r="B464" s="82"/>
      <c r="C464" s="83"/>
      <c r="D464" s="83"/>
      <c r="E464" s="83"/>
      <c r="F464" s="84"/>
      <c r="G464" s="85"/>
      <c r="H464" s="83" t="b">
        <f>Table1[[#This Row],[Calculated Total]]=Table1[[#This Row],[Adjusted Total]]</f>
        <v>1</v>
      </c>
      <c r="I464" s="49">
        <f>Table1[[#This Row],[Adjusted Total]]-Table1[[#This Row],[Calculated Total]]</f>
        <v>0</v>
      </c>
    </row>
    <row r="465" spans="1:9">
      <c r="A465" s="81"/>
      <c r="B465" s="82"/>
      <c r="C465" s="83"/>
      <c r="D465" s="83"/>
      <c r="E465" s="83"/>
      <c r="F465" s="84"/>
      <c r="G465" s="85"/>
      <c r="H465" s="83" t="b">
        <f>Table1[[#This Row],[Calculated Total]]=Table1[[#This Row],[Adjusted Total]]</f>
        <v>1</v>
      </c>
      <c r="I465" s="49">
        <f>Table1[[#This Row],[Adjusted Total]]-Table1[[#This Row],[Calculated Total]]</f>
        <v>0</v>
      </c>
    </row>
    <row r="466" spans="1:9">
      <c r="A466" s="81"/>
      <c r="B466" s="82"/>
      <c r="C466" s="83"/>
      <c r="D466" s="83"/>
      <c r="E466" s="83"/>
      <c r="F466" s="84"/>
      <c r="G466" s="85"/>
      <c r="H466" s="83" t="b">
        <f>Table1[[#This Row],[Calculated Total]]=Table1[[#This Row],[Adjusted Total]]</f>
        <v>1</v>
      </c>
      <c r="I466" s="49">
        <f>Table1[[#This Row],[Adjusted Total]]-Table1[[#This Row],[Calculated Total]]</f>
        <v>0</v>
      </c>
    </row>
    <row r="467" spans="1:9">
      <c r="A467" s="81"/>
      <c r="B467" s="82"/>
      <c r="C467" s="83"/>
      <c r="D467" s="83"/>
      <c r="E467" s="83"/>
      <c r="F467" s="84"/>
      <c r="G467" s="85"/>
      <c r="H467" s="83" t="b">
        <f>Table1[[#This Row],[Calculated Total]]=Table1[[#This Row],[Adjusted Total]]</f>
        <v>1</v>
      </c>
      <c r="I467" s="49">
        <f>Table1[[#This Row],[Adjusted Total]]-Table1[[#This Row],[Calculated Total]]</f>
        <v>0</v>
      </c>
    </row>
    <row r="468" spans="1:9">
      <c r="A468" s="81"/>
      <c r="B468" s="82"/>
      <c r="C468" s="83"/>
      <c r="D468" s="83"/>
      <c r="E468" s="83"/>
      <c r="F468" s="84"/>
      <c r="G468" s="85"/>
      <c r="H468" s="83" t="b">
        <f>Table1[[#This Row],[Calculated Total]]=Table1[[#This Row],[Adjusted Total]]</f>
        <v>1</v>
      </c>
      <c r="I468" s="49">
        <f>Table1[[#This Row],[Adjusted Total]]-Table1[[#This Row],[Calculated Total]]</f>
        <v>0</v>
      </c>
    </row>
    <row r="469" spans="1:9">
      <c r="A469" s="81"/>
      <c r="B469" s="82"/>
      <c r="C469" s="83"/>
      <c r="D469" s="83"/>
      <c r="E469" s="83"/>
      <c r="F469" s="84"/>
      <c r="G469" s="85"/>
      <c r="H469" s="83" t="b">
        <f>Table1[[#This Row],[Calculated Total]]=Table1[[#This Row],[Adjusted Total]]</f>
        <v>1</v>
      </c>
      <c r="I469" s="49">
        <f>Table1[[#This Row],[Adjusted Total]]-Table1[[#This Row],[Calculated Total]]</f>
        <v>0</v>
      </c>
    </row>
    <row r="470" spans="1:9">
      <c r="A470" s="81"/>
      <c r="B470" s="82"/>
      <c r="C470" s="83"/>
      <c r="D470" s="83"/>
      <c r="E470" s="83"/>
      <c r="F470" s="84"/>
      <c r="G470" s="85"/>
      <c r="H470" s="83" t="b">
        <f>Table1[[#This Row],[Calculated Total]]=Table1[[#This Row],[Adjusted Total]]</f>
        <v>1</v>
      </c>
      <c r="I470" s="49">
        <f>Table1[[#This Row],[Adjusted Total]]-Table1[[#This Row],[Calculated Total]]</f>
        <v>0</v>
      </c>
    </row>
    <row r="471" spans="1:9">
      <c r="A471" s="81"/>
      <c r="B471" s="82"/>
      <c r="C471" s="83"/>
      <c r="D471" s="83"/>
      <c r="E471" s="83"/>
      <c r="F471" s="84"/>
      <c r="G471" s="85"/>
      <c r="H471" s="83" t="b">
        <f>Table1[[#This Row],[Calculated Total]]=Table1[[#This Row],[Adjusted Total]]</f>
        <v>1</v>
      </c>
      <c r="I471" s="49">
        <f>Table1[[#This Row],[Adjusted Total]]-Table1[[#This Row],[Calculated Total]]</f>
        <v>0</v>
      </c>
    </row>
    <row r="472" spans="1:9">
      <c r="A472" s="81"/>
      <c r="B472" s="82"/>
      <c r="C472" s="83"/>
      <c r="D472" s="83"/>
      <c r="E472" s="83"/>
      <c r="F472" s="84"/>
      <c r="G472" s="85"/>
      <c r="H472" s="83" t="b">
        <f>Table1[[#This Row],[Calculated Total]]=Table1[[#This Row],[Adjusted Total]]</f>
        <v>1</v>
      </c>
      <c r="I472" s="49">
        <f>Table1[[#This Row],[Adjusted Total]]-Table1[[#This Row],[Calculated Total]]</f>
        <v>0</v>
      </c>
    </row>
    <row r="473" spans="1:9">
      <c r="A473" s="81"/>
      <c r="B473" s="82"/>
      <c r="C473" s="83"/>
      <c r="D473" s="83"/>
      <c r="E473" s="83"/>
      <c r="F473" s="84"/>
      <c r="G473" s="85"/>
      <c r="H473" s="83" t="b">
        <f>Table1[[#This Row],[Calculated Total]]=Table1[[#This Row],[Adjusted Total]]</f>
        <v>1</v>
      </c>
      <c r="I473" s="49">
        <f>Table1[[#This Row],[Adjusted Total]]-Table1[[#This Row],[Calculated Total]]</f>
        <v>0</v>
      </c>
    </row>
    <row r="474" spans="1:9">
      <c r="A474" s="81"/>
      <c r="B474" s="82"/>
      <c r="C474" s="83"/>
      <c r="D474" s="83"/>
      <c r="E474" s="83"/>
      <c r="F474" s="84"/>
      <c r="G474" s="85"/>
      <c r="H474" s="83" t="b">
        <f>Table1[[#This Row],[Calculated Total]]=Table1[[#This Row],[Adjusted Total]]</f>
        <v>1</v>
      </c>
      <c r="I474" s="49">
        <f>Table1[[#This Row],[Adjusted Total]]-Table1[[#This Row],[Calculated Total]]</f>
        <v>0</v>
      </c>
    </row>
    <row r="475" spans="1:9">
      <c r="A475" s="81"/>
      <c r="B475" s="82"/>
      <c r="C475" s="83"/>
      <c r="D475" s="83"/>
      <c r="E475" s="83"/>
      <c r="F475" s="84"/>
      <c r="G475" s="85"/>
      <c r="H475" s="83" t="b">
        <f>Table1[[#This Row],[Calculated Total]]=Table1[[#This Row],[Adjusted Total]]</f>
        <v>1</v>
      </c>
      <c r="I475" s="49">
        <f>Table1[[#This Row],[Adjusted Total]]-Table1[[#This Row],[Calculated Total]]</f>
        <v>0</v>
      </c>
    </row>
    <row r="476" spans="1:9">
      <c r="A476" s="81"/>
      <c r="B476" s="82"/>
      <c r="C476" s="83"/>
      <c r="D476" s="83"/>
      <c r="E476" s="83"/>
      <c r="F476" s="84"/>
      <c r="G476" s="85"/>
      <c r="H476" s="83" t="b">
        <f>Table1[[#This Row],[Calculated Total]]=Table1[[#This Row],[Adjusted Total]]</f>
        <v>1</v>
      </c>
      <c r="I476" s="49">
        <f>Table1[[#This Row],[Adjusted Total]]-Table1[[#This Row],[Calculated Total]]</f>
        <v>0</v>
      </c>
    </row>
    <row r="477" spans="1:9">
      <c r="A477" s="81"/>
      <c r="B477" s="82"/>
      <c r="C477" s="83"/>
      <c r="D477" s="83"/>
      <c r="E477" s="83"/>
      <c r="F477" s="84"/>
      <c r="G477" s="85"/>
      <c r="H477" s="83" t="b">
        <f>Table1[[#This Row],[Calculated Total]]=Table1[[#This Row],[Adjusted Total]]</f>
        <v>1</v>
      </c>
      <c r="I477" s="49">
        <f>Table1[[#This Row],[Adjusted Total]]-Table1[[#This Row],[Calculated Total]]</f>
        <v>0</v>
      </c>
    </row>
    <row r="478" spans="1:9">
      <c r="A478" s="43"/>
      <c r="B478" s="44"/>
      <c r="C478" s="45"/>
      <c r="D478" s="45"/>
      <c r="E478" s="45"/>
      <c r="F478" s="46"/>
      <c r="G478" s="47"/>
      <c r="H478" s="45" t="b">
        <f>Table1[[#This Row],[Calculated Total]]=Table1[[#This Row],[Adjusted Total]]</f>
        <v>1</v>
      </c>
      <c r="I478" s="49">
        <f>Table1[[#This Row],[Adjusted Total]]-Table1[[#This Row],[Calculated Total]]</f>
        <v>0</v>
      </c>
    </row>
    <row r="479" spans="1:9">
      <c r="A479" s="81"/>
      <c r="B479" s="82"/>
      <c r="C479" s="83"/>
      <c r="D479" s="83"/>
      <c r="E479" s="83"/>
      <c r="F479" s="84"/>
      <c r="G479" s="85"/>
      <c r="H479" s="83" t="b">
        <f>Table1[[#This Row],[Calculated Total]]=Table1[[#This Row],[Adjusted Total]]</f>
        <v>1</v>
      </c>
      <c r="I479" s="49">
        <f>Table1[[#This Row],[Adjusted Total]]-Table1[[#This Row],[Calculated Total]]</f>
        <v>0</v>
      </c>
    </row>
    <row r="480" spans="1:9">
      <c r="A480" s="81"/>
      <c r="B480" s="82"/>
      <c r="C480" s="83"/>
      <c r="D480" s="83"/>
      <c r="E480" s="83"/>
      <c r="F480" s="84"/>
      <c r="G480" s="85"/>
      <c r="H480" s="83" t="b">
        <f>Table1[[#This Row],[Calculated Total]]=Table1[[#This Row],[Adjusted Total]]</f>
        <v>1</v>
      </c>
      <c r="I480" s="49">
        <f>Table1[[#This Row],[Adjusted Total]]-Table1[[#This Row],[Calculated Total]]</f>
        <v>0</v>
      </c>
    </row>
    <row r="481" spans="1:9">
      <c r="A481" s="81"/>
      <c r="B481" s="82"/>
      <c r="C481" s="83"/>
      <c r="D481" s="83"/>
      <c r="E481" s="83"/>
      <c r="F481" s="84"/>
      <c r="G481" s="85"/>
      <c r="H481" s="83" t="b">
        <f>Table1[[#This Row],[Calculated Total]]=Table1[[#This Row],[Adjusted Total]]</f>
        <v>1</v>
      </c>
      <c r="I481" s="49">
        <f>Table1[[#This Row],[Adjusted Total]]-Table1[[#This Row],[Calculated Total]]</f>
        <v>0</v>
      </c>
    </row>
    <row r="482" spans="1:9">
      <c r="A482" s="81"/>
      <c r="B482" s="82"/>
      <c r="C482" s="83"/>
      <c r="D482" s="83"/>
      <c r="E482" s="83"/>
      <c r="F482" s="84"/>
      <c r="G482" s="85"/>
      <c r="H482" s="83" t="b">
        <f>Table1[[#This Row],[Calculated Total]]=Table1[[#This Row],[Adjusted Total]]</f>
        <v>1</v>
      </c>
      <c r="I482" s="49">
        <f>Table1[[#This Row],[Adjusted Total]]-Table1[[#This Row],[Calculated Total]]</f>
        <v>0</v>
      </c>
    </row>
    <row r="483" spans="1:9">
      <c r="A483" s="81"/>
      <c r="B483" s="82"/>
      <c r="C483" s="83"/>
      <c r="D483" s="83"/>
      <c r="E483" s="83"/>
      <c r="F483" s="84"/>
      <c r="G483" s="85"/>
      <c r="H483" s="83" t="b">
        <f>Table1[[#This Row],[Calculated Total]]=Table1[[#This Row],[Adjusted Total]]</f>
        <v>1</v>
      </c>
      <c r="I483" s="49">
        <f>Table1[[#This Row],[Adjusted Total]]-Table1[[#This Row],[Calculated Total]]</f>
        <v>0</v>
      </c>
    </row>
    <row r="484" spans="1:9">
      <c r="A484" s="81"/>
      <c r="B484" s="82"/>
      <c r="C484" s="83"/>
      <c r="D484" s="83"/>
      <c r="E484" s="83"/>
      <c r="F484" s="84"/>
      <c r="G484" s="85"/>
      <c r="H484" s="83" t="b">
        <f>Table1[[#This Row],[Calculated Total]]=Table1[[#This Row],[Adjusted Total]]</f>
        <v>1</v>
      </c>
      <c r="I484" s="49">
        <f>Table1[[#This Row],[Adjusted Total]]-Table1[[#This Row],[Calculated Total]]</f>
        <v>0</v>
      </c>
    </row>
    <row r="485" spans="1:9">
      <c r="A485" s="81"/>
      <c r="B485" s="82"/>
      <c r="C485" s="83"/>
      <c r="D485" s="83"/>
      <c r="E485" s="83"/>
      <c r="F485" s="84"/>
      <c r="G485" s="85"/>
      <c r="H485" s="83" t="b">
        <f>Table1[[#This Row],[Calculated Total]]=Table1[[#This Row],[Adjusted Total]]</f>
        <v>1</v>
      </c>
      <c r="I485" s="49">
        <f>Table1[[#This Row],[Adjusted Total]]-Table1[[#This Row],[Calculated Total]]</f>
        <v>0</v>
      </c>
    </row>
    <row r="486" spans="1:9">
      <c r="A486" s="81"/>
      <c r="B486" s="82"/>
      <c r="C486" s="83"/>
      <c r="D486" s="83"/>
      <c r="E486" s="83"/>
      <c r="F486" s="84"/>
      <c r="G486" s="85"/>
      <c r="H486" s="83" t="b">
        <f>Table1[[#This Row],[Calculated Total]]=Table1[[#This Row],[Adjusted Total]]</f>
        <v>1</v>
      </c>
      <c r="I486" s="49">
        <f>Table1[[#This Row],[Adjusted Total]]-Table1[[#This Row],[Calculated Total]]</f>
        <v>0</v>
      </c>
    </row>
    <row r="487" spans="1:9">
      <c r="A487" s="81"/>
      <c r="B487" s="82"/>
      <c r="C487" s="83"/>
      <c r="D487" s="83"/>
      <c r="E487" s="83"/>
      <c r="F487" s="84"/>
      <c r="G487" s="85"/>
      <c r="H487" s="83" t="b">
        <f>Table1[[#This Row],[Calculated Total]]=Table1[[#This Row],[Adjusted Total]]</f>
        <v>1</v>
      </c>
      <c r="I487" s="49">
        <f>Table1[[#This Row],[Adjusted Total]]-Table1[[#This Row],[Calculated Total]]</f>
        <v>0</v>
      </c>
    </row>
    <row r="488" spans="1:9">
      <c r="A488" s="81"/>
      <c r="B488" s="82"/>
      <c r="C488" s="83"/>
      <c r="D488" s="83"/>
      <c r="E488" s="83"/>
      <c r="F488" s="84"/>
      <c r="G488" s="85"/>
      <c r="H488" s="83" t="b">
        <f>Table1[[#This Row],[Calculated Total]]=Table1[[#This Row],[Adjusted Total]]</f>
        <v>1</v>
      </c>
      <c r="I488" s="49">
        <f>Table1[[#This Row],[Adjusted Total]]-Table1[[#This Row],[Calculated Total]]</f>
        <v>0</v>
      </c>
    </row>
    <row r="489" spans="1:9">
      <c r="A489" s="81"/>
      <c r="B489" s="82"/>
      <c r="C489" s="83"/>
      <c r="D489" s="83"/>
      <c r="E489" s="83"/>
      <c r="F489" s="84"/>
      <c r="G489" s="85"/>
      <c r="H489" s="83" t="b">
        <f>Table1[[#This Row],[Calculated Total]]=Table1[[#This Row],[Adjusted Total]]</f>
        <v>1</v>
      </c>
      <c r="I489" s="49">
        <f>Table1[[#This Row],[Adjusted Total]]-Table1[[#This Row],[Calculated Total]]</f>
        <v>0</v>
      </c>
    </row>
    <row r="490" spans="1:9">
      <c r="A490" s="43"/>
      <c r="B490" s="44"/>
      <c r="C490" s="45"/>
      <c r="D490" s="45"/>
      <c r="E490" s="45"/>
      <c r="F490" s="46"/>
      <c r="G490" s="47"/>
      <c r="H490" s="45" t="b">
        <f>Table1[[#This Row],[Calculated Total]]=Table1[[#This Row],[Adjusted Total]]</f>
        <v>1</v>
      </c>
      <c r="I490" s="49">
        <f>Table1[[#This Row],[Adjusted Total]]-Table1[[#This Row],[Calculated Total]]</f>
        <v>0</v>
      </c>
    </row>
    <row r="491" spans="1:9">
      <c r="A491" s="81"/>
      <c r="B491" s="82"/>
      <c r="C491" s="83"/>
      <c r="D491" s="83"/>
      <c r="E491" s="83"/>
      <c r="F491" s="84"/>
      <c r="G491" s="85"/>
      <c r="H491" s="83" t="b">
        <f>Table1[[#This Row],[Calculated Total]]=Table1[[#This Row],[Adjusted Total]]</f>
        <v>1</v>
      </c>
      <c r="I491" s="49">
        <f>Table1[[#This Row],[Adjusted Total]]-Table1[[#This Row],[Calculated Total]]</f>
        <v>0</v>
      </c>
    </row>
    <row r="492" spans="1:9">
      <c r="A492" s="81"/>
      <c r="B492" s="82"/>
      <c r="C492" s="83"/>
      <c r="D492" s="83"/>
      <c r="E492" s="83"/>
      <c r="F492" s="84"/>
      <c r="G492" s="85"/>
      <c r="H492" s="83" t="b">
        <f>Table1[[#This Row],[Calculated Total]]=Table1[[#This Row],[Adjusted Total]]</f>
        <v>1</v>
      </c>
      <c r="I492" s="49">
        <f>Table1[[#This Row],[Adjusted Total]]-Table1[[#This Row],[Calculated Total]]</f>
        <v>0</v>
      </c>
    </row>
    <row r="493" spans="1:9">
      <c r="A493" s="81"/>
      <c r="B493" s="82"/>
      <c r="C493" s="83"/>
      <c r="D493" s="83"/>
      <c r="E493" s="83"/>
      <c r="F493" s="84"/>
      <c r="G493" s="85"/>
      <c r="H493" s="83" t="b">
        <f>Table1[[#This Row],[Calculated Total]]=Table1[[#This Row],[Adjusted Total]]</f>
        <v>1</v>
      </c>
      <c r="I493" s="49">
        <f>Table1[[#This Row],[Adjusted Total]]-Table1[[#This Row],[Calculated Total]]</f>
        <v>0</v>
      </c>
    </row>
    <row r="494" spans="1:9">
      <c r="A494" s="81"/>
      <c r="B494" s="82"/>
      <c r="C494" s="83"/>
      <c r="D494" s="83"/>
      <c r="E494" s="83"/>
      <c r="F494" s="84"/>
      <c r="G494" s="85"/>
      <c r="H494" s="83" t="b">
        <f>Table1[[#This Row],[Calculated Total]]=Table1[[#This Row],[Adjusted Total]]</f>
        <v>1</v>
      </c>
      <c r="I494" s="49">
        <f>Table1[[#This Row],[Adjusted Total]]-Table1[[#This Row],[Calculated Total]]</f>
        <v>0</v>
      </c>
    </row>
    <row r="495" spans="1:9">
      <c r="A495" s="81"/>
      <c r="B495" s="82"/>
      <c r="C495" s="83"/>
      <c r="D495" s="83"/>
      <c r="E495" s="83"/>
      <c r="F495" s="84"/>
      <c r="G495" s="85"/>
      <c r="H495" s="83" t="b">
        <f>Table1[[#This Row],[Calculated Total]]=Table1[[#This Row],[Adjusted Total]]</f>
        <v>1</v>
      </c>
      <c r="I495" s="49">
        <f>Table1[[#This Row],[Adjusted Total]]-Table1[[#This Row],[Calculated Total]]</f>
        <v>0</v>
      </c>
    </row>
    <row r="496" spans="1:9">
      <c r="A496" s="81"/>
      <c r="B496" s="82"/>
      <c r="C496" s="83"/>
      <c r="D496" s="83"/>
      <c r="E496" s="83"/>
      <c r="F496" s="84"/>
      <c r="G496" s="85"/>
      <c r="H496" s="83" t="b">
        <f>Table1[[#This Row],[Calculated Total]]=Table1[[#This Row],[Adjusted Total]]</f>
        <v>1</v>
      </c>
      <c r="I496" s="49">
        <f>Table1[[#This Row],[Adjusted Total]]-Table1[[#This Row],[Calculated Total]]</f>
        <v>0</v>
      </c>
    </row>
    <row r="497" spans="1:9">
      <c r="A497" s="81"/>
      <c r="B497" s="82"/>
      <c r="C497" s="83"/>
      <c r="D497" s="83"/>
      <c r="E497" s="83"/>
      <c r="F497" s="84"/>
      <c r="G497" s="85"/>
      <c r="H497" s="83" t="b">
        <f>Table1[[#This Row],[Calculated Total]]=Table1[[#This Row],[Adjusted Total]]</f>
        <v>1</v>
      </c>
      <c r="I497" s="49">
        <f>Table1[[#This Row],[Adjusted Total]]-Table1[[#This Row],[Calculated Total]]</f>
        <v>0</v>
      </c>
    </row>
    <row r="498" spans="1:9">
      <c r="A498" s="81"/>
      <c r="B498" s="82"/>
      <c r="C498" s="83"/>
      <c r="D498" s="83"/>
      <c r="E498" s="83"/>
      <c r="F498" s="84"/>
      <c r="G498" s="85"/>
      <c r="H498" s="83" t="b">
        <f>Table1[[#This Row],[Calculated Total]]=Table1[[#This Row],[Adjusted Total]]</f>
        <v>1</v>
      </c>
      <c r="I498" s="49">
        <f>Table1[[#This Row],[Adjusted Total]]-Table1[[#This Row],[Calculated Total]]</f>
        <v>0</v>
      </c>
    </row>
    <row r="499" spans="1:9">
      <c r="A499" s="81"/>
      <c r="B499" s="82"/>
      <c r="C499" s="83"/>
      <c r="D499" s="83"/>
      <c r="E499" s="83"/>
      <c r="F499" s="84"/>
      <c r="G499" s="85"/>
      <c r="H499" s="83" t="b">
        <f>Table1[[#This Row],[Calculated Total]]=Table1[[#This Row],[Adjusted Total]]</f>
        <v>1</v>
      </c>
      <c r="I499" s="49">
        <f>Table1[[#This Row],[Adjusted Total]]-Table1[[#This Row],[Calculated Total]]</f>
        <v>0</v>
      </c>
    </row>
    <row r="500" spans="1:9">
      <c r="A500" s="81"/>
      <c r="B500" s="82"/>
      <c r="C500" s="83"/>
      <c r="D500" s="83"/>
      <c r="E500" s="83"/>
      <c r="F500" s="84"/>
      <c r="G500" s="85"/>
      <c r="H500" s="83" t="b">
        <f>Table1[[#This Row],[Calculated Total]]=Table1[[#This Row],[Adjusted Total]]</f>
        <v>1</v>
      </c>
      <c r="I500" s="49">
        <f>Table1[[#This Row],[Adjusted Total]]-Table1[[#This Row],[Calculated Total]]</f>
        <v>0</v>
      </c>
    </row>
    <row r="501" spans="1:9">
      <c r="A501" s="81"/>
      <c r="B501" s="82"/>
      <c r="C501" s="83"/>
      <c r="D501" s="83"/>
      <c r="E501" s="83"/>
      <c r="F501" s="84"/>
      <c r="G501" s="85"/>
      <c r="H501" s="83" t="b">
        <f>Table1[[#This Row],[Calculated Total]]=Table1[[#This Row],[Adjusted Total]]</f>
        <v>1</v>
      </c>
      <c r="I501" s="49">
        <f>Table1[[#This Row],[Adjusted Total]]-Table1[[#This Row],[Calculated Total]]</f>
        <v>0</v>
      </c>
    </row>
    <row r="502" spans="1:9">
      <c r="A502" s="81"/>
      <c r="B502" s="82"/>
      <c r="C502" s="83"/>
      <c r="D502" s="83"/>
      <c r="E502" s="83"/>
      <c r="F502" s="84"/>
      <c r="G502" s="85"/>
      <c r="H502" s="83" t="b">
        <f>Table1[[#This Row],[Calculated Total]]=Table1[[#This Row],[Adjusted Total]]</f>
        <v>1</v>
      </c>
      <c r="I502" s="49">
        <f>Table1[[#This Row],[Adjusted Total]]-Table1[[#This Row],[Calculated Total]]</f>
        <v>0</v>
      </c>
    </row>
    <row r="503" spans="1:9">
      <c r="A503" s="81"/>
      <c r="B503" s="82"/>
      <c r="C503" s="83"/>
      <c r="D503" s="83"/>
      <c r="E503" s="83"/>
      <c r="F503" s="84"/>
      <c r="G503" s="85"/>
      <c r="H503" s="83" t="b">
        <f>Table1[[#This Row],[Calculated Total]]=Table1[[#This Row],[Adjusted Total]]</f>
        <v>1</v>
      </c>
      <c r="I503" s="49">
        <f>Table1[[#This Row],[Adjusted Total]]-Table1[[#This Row],[Calculated Total]]</f>
        <v>0</v>
      </c>
    </row>
    <row r="504" spans="1:9">
      <c r="A504" s="81"/>
      <c r="B504" s="82"/>
      <c r="C504" s="83"/>
      <c r="D504" s="83"/>
      <c r="E504" s="83"/>
      <c r="F504" s="84"/>
      <c r="G504" s="85"/>
      <c r="H504" s="83" t="b">
        <f>Table1[[#This Row],[Calculated Total]]=Table1[[#This Row],[Adjusted Total]]</f>
        <v>1</v>
      </c>
      <c r="I504" s="49">
        <f>Table1[[#This Row],[Adjusted Total]]-Table1[[#This Row],[Calculated Total]]</f>
        <v>0</v>
      </c>
    </row>
    <row r="505" spans="1:9">
      <c r="A505" s="43"/>
      <c r="B505" s="44"/>
      <c r="C505" s="45"/>
      <c r="D505" s="45"/>
      <c r="E505" s="45"/>
      <c r="F505" s="46"/>
      <c r="G505" s="47"/>
      <c r="H505" s="45" t="b">
        <f>Table1[[#This Row],[Calculated Total]]=Table1[[#This Row],[Adjusted Total]]</f>
        <v>1</v>
      </c>
      <c r="I505" s="49">
        <f>Table1[[#This Row],[Adjusted Total]]-Table1[[#This Row],[Calculated Total]]</f>
        <v>0</v>
      </c>
    </row>
    <row r="506" spans="1:9">
      <c r="A506" s="81"/>
      <c r="B506" s="82"/>
      <c r="C506" s="83"/>
      <c r="D506" s="83"/>
      <c r="E506" s="83"/>
      <c r="F506" s="84"/>
      <c r="G506" s="85"/>
      <c r="H506" s="83" t="b">
        <f>Table1[[#This Row],[Calculated Total]]=Table1[[#This Row],[Adjusted Total]]</f>
        <v>1</v>
      </c>
      <c r="I506" s="49">
        <f>Table1[[#This Row],[Adjusted Total]]-Table1[[#This Row],[Calculated Total]]</f>
        <v>0</v>
      </c>
    </row>
    <row r="507" spans="1:9">
      <c r="A507" s="81"/>
      <c r="B507" s="82"/>
      <c r="C507" s="83"/>
      <c r="D507" s="83"/>
      <c r="E507" s="83"/>
      <c r="F507" s="84"/>
      <c r="G507" s="85"/>
      <c r="H507" s="83" t="b">
        <f>Table1[[#This Row],[Calculated Total]]=Table1[[#This Row],[Adjusted Total]]</f>
        <v>1</v>
      </c>
      <c r="I507" s="49">
        <f>Table1[[#This Row],[Adjusted Total]]-Table1[[#This Row],[Calculated Total]]</f>
        <v>0</v>
      </c>
    </row>
    <row r="508" spans="1:9">
      <c r="A508" s="81"/>
      <c r="B508" s="82"/>
      <c r="C508" s="83"/>
      <c r="D508" s="83"/>
      <c r="E508" s="83"/>
      <c r="F508" s="84"/>
      <c r="G508" s="85"/>
      <c r="H508" s="83" t="b">
        <f>Table1[[#This Row],[Calculated Total]]=Table1[[#This Row],[Adjusted Total]]</f>
        <v>1</v>
      </c>
      <c r="I508" s="49">
        <f>Table1[[#This Row],[Adjusted Total]]-Table1[[#This Row],[Calculated Total]]</f>
        <v>0</v>
      </c>
    </row>
    <row r="509" spans="1:9">
      <c r="A509" s="81"/>
      <c r="B509" s="82"/>
      <c r="C509" s="83"/>
      <c r="D509" s="83"/>
      <c r="E509" s="83"/>
      <c r="F509" s="84"/>
      <c r="G509" s="85"/>
      <c r="H509" s="83" t="b">
        <f>Table1[[#This Row],[Calculated Total]]=Table1[[#This Row],[Adjusted Total]]</f>
        <v>1</v>
      </c>
      <c r="I509" s="49">
        <f>Table1[[#This Row],[Adjusted Total]]-Table1[[#This Row],[Calculated Total]]</f>
        <v>0</v>
      </c>
    </row>
    <row r="510" spans="1:9">
      <c r="A510" s="81"/>
      <c r="B510" s="82"/>
      <c r="C510" s="83"/>
      <c r="D510" s="83"/>
      <c r="E510" s="83"/>
      <c r="F510" s="84"/>
      <c r="G510" s="85"/>
      <c r="H510" s="83" t="b">
        <f>Table1[[#This Row],[Calculated Total]]=Table1[[#This Row],[Adjusted Total]]</f>
        <v>1</v>
      </c>
      <c r="I510" s="49">
        <f>Table1[[#This Row],[Adjusted Total]]-Table1[[#This Row],[Calculated Total]]</f>
        <v>0</v>
      </c>
    </row>
    <row r="511" spans="1:9">
      <c r="A511" s="81"/>
      <c r="B511" s="82"/>
      <c r="C511" s="83"/>
      <c r="D511" s="83"/>
      <c r="E511" s="83"/>
      <c r="F511" s="84"/>
      <c r="G511" s="85"/>
      <c r="H511" s="83" t="b">
        <f>Table1[[#This Row],[Calculated Total]]=Table1[[#This Row],[Adjusted Total]]</f>
        <v>1</v>
      </c>
      <c r="I511" s="49">
        <f>Table1[[#This Row],[Adjusted Total]]-Table1[[#This Row],[Calculated Total]]</f>
        <v>0</v>
      </c>
    </row>
    <row r="512" spans="1:9">
      <c r="A512" s="81"/>
      <c r="B512" s="82"/>
      <c r="C512" s="83"/>
      <c r="D512" s="83"/>
      <c r="E512" s="83"/>
      <c r="F512" s="84"/>
      <c r="G512" s="85"/>
      <c r="H512" s="83" t="b">
        <f>Table1[[#This Row],[Calculated Total]]=Table1[[#This Row],[Adjusted Total]]</f>
        <v>1</v>
      </c>
      <c r="I512" s="49">
        <f>Table1[[#This Row],[Adjusted Total]]-Table1[[#This Row],[Calculated Total]]</f>
        <v>0</v>
      </c>
    </row>
    <row r="513" spans="1:9">
      <c r="A513" s="81"/>
      <c r="B513" s="82"/>
      <c r="C513" s="83"/>
      <c r="D513" s="83"/>
      <c r="E513" s="83"/>
      <c r="F513" s="84"/>
      <c r="G513" s="85"/>
      <c r="H513" s="83" t="b">
        <f>Table1[[#This Row],[Calculated Total]]=Table1[[#This Row],[Adjusted Total]]</f>
        <v>1</v>
      </c>
      <c r="I513" s="49">
        <f>Table1[[#This Row],[Adjusted Total]]-Table1[[#This Row],[Calculated Total]]</f>
        <v>0</v>
      </c>
    </row>
    <row r="514" spans="1:9">
      <c r="A514" s="81"/>
      <c r="B514" s="82"/>
      <c r="C514" s="83"/>
      <c r="D514" s="83"/>
      <c r="E514" s="83"/>
      <c r="F514" s="84"/>
      <c r="G514" s="85"/>
      <c r="H514" s="83" t="b">
        <f>Table1[[#This Row],[Calculated Total]]=Table1[[#This Row],[Adjusted Total]]</f>
        <v>1</v>
      </c>
      <c r="I514" s="49">
        <f>Table1[[#This Row],[Adjusted Total]]-Table1[[#This Row],[Calculated Total]]</f>
        <v>0</v>
      </c>
    </row>
    <row r="515" spans="1:9">
      <c r="A515" s="81"/>
      <c r="B515" s="82"/>
      <c r="C515" s="83"/>
      <c r="D515" s="83"/>
      <c r="E515" s="83"/>
      <c r="F515" s="84"/>
      <c r="G515" s="85"/>
      <c r="H515" s="83" t="b">
        <f>Table1[[#This Row],[Calculated Total]]=Table1[[#This Row],[Adjusted Total]]</f>
        <v>1</v>
      </c>
      <c r="I515" s="49">
        <f>Table1[[#This Row],[Adjusted Total]]-Table1[[#This Row],[Calculated Total]]</f>
        <v>0</v>
      </c>
    </row>
    <row r="516" spans="1:9">
      <c r="A516" s="81"/>
      <c r="B516" s="82"/>
      <c r="C516" s="83"/>
      <c r="D516" s="83"/>
      <c r="E516" s="83"/>
      <c r="F516" s="84"/>
      <c r="G516" s="85"/>
      <c r="H516" s="83" t="b">
        <f>Table1[[#This Row],[Calculated Total]]=Table1[[#This Row],[Adjusted Total]]</f>
        <v>1</v>
      </c>
      <c r="I516" s="49">
        <f>Table1[[#This Row],[Adjusted Total]]-Table1[[#This Row],[Calculated Total]]</f>
        <v>0</v>
      </c>
    </row>
    <row r="517" spans="1:9">
      <c r="A517" s="81"/>
      <c r="B517" s="82"/>
      <c r="C517" s="83"/>
      <c r="D517" s="83"/>
      <c r="E517" s="83"/>
      <c r="F517" s="84"/>
      <c r="G517" s="85"/>
      <c r="H517" s="83" t="b">
        <f>Table1[[#This Row],[Calculated Total]]=Table1[[#This Row],[Adjusted Total]]</f>
        <v>1</v>
      </c>
      <c r="I517" s="49">
        <f>Table1[[#This Row],[Adjusted Total]]-Table1[[#This Row],[Calculated Total]]</f>
        <v>0</v>
      </c>
    </row>
    <row r="518" spans="1:9">
      <c r="A518" s="81"/>
      <c r="B518" s="82"/>
      <c r="C518" s="83"/>
      <c r="D518" s="83"/>
      <c r="E518" s="83"/>
      <c r="F518" s="84"/>
      <c r="G518" s="85"/>
      <c r="H518" s="83" t="b">
        <f>Table1[[#This Row],[Calculated Total]]=Table1[[#This Row],[Adjusted Total]]</f>
        <v>1</v>
      </c>
      <c r="I518" s="49">
        <f>Table1[[#This Row],[Adjusted Total]]-Table1[[#This Row],[Calculated Total]]</f>
        <v>0</v>
      </c>
    </row>
    <row r="519" spans="1:9">
      <c r="A519" s="81"/>
      <c r="B519" s="82"/>
      <c r="C519" s="83"/>
      <c r="D519" s="83"/>
      <c r="E519" s="83"/>
      <c r="F519" s="84"/>
      <c r="G519" s="85"/>
      <c r="H519" s="83" t="b">
        <f>Table1[[#This Row],[Calculated Total]]=Table1[[#This Row],[Adjusted Total]]</f>
        <v>1</v>
      </c>
      <c r="I519" s="49">
        <f>Table1[[#This Row],[Adjusted Total]]-Table1[[#This Row],[Calculated Total]]</f>
        <v>0</v>
      </c>
    </row>
    <row r="520" spans="1:9">
      <c r="A520" s="81"/>
      <c r="B520" s="82"/>
      <c r="C520" s="83"/>
      <c r="D520" s="83"/>
      <c r="E520" s="83"/>
      <c r="F520" s="84"/>
      <c r="G520" s="85"/>
      <c r="H520" s="83" t="b">
        <f>Table1[[#This Row],[Calculated Total]]=Table1[[#This Row],[Adjusted Total]]</f>
        <v>1</v>
      </c>
      <c r="I520" s="49">
        <f>Table1[[#This Row],[Adjusted Total]]-Table1[[#This Row],[Calculated Total]]</f>
        <v>0</v>
      </c>
    </row>
    <row r="521" spans="1:9">
      <c r="A521" s="81"/>
      <c r="B521" s="82"/>
      <c r="C521" s="83"/>
      <c r="D521" s="83"/>
      <c r="E521" s="83"/>
      <c r="F521" s="84"/>
      <c r="G521" s="85"/>
      <c r="H521" s="83" t="b">
        <f>Table1[[#This Row],[Calculated Total]]=Table1[[#This Row],[Adjusted Total]]</f>
        <v>1</v>
      </c>
      <c r="I521" s="49">
        <f>Table1[[#This Row],[Adjusted Total]]-Table1[[#This Row],[Calculated Total]]</f>
        <v>0</v>
      </c>
    </row>
    <row r="522" spans="1:9">
      <c r="A522" s="81"/>
      <c r="B522" s="82"/>
      <c r="C522" s="83"/>
      <c r="D522" s="83"/>
      <c r="E522" s="83"/>
      <c r="F522" s="84"/>
      <c r="G522" s="85"/>
      <c r="H522" s="83" t="b">
        <f>Table1[[#This Row],[Calculated Total]]=Table1[[#This Row],[Adjusted Total]]</f>
        <v>1</v>
      </c>
      <c r="I522" s="49">
        <f>Table1[[#This Row],[Adjusted Total]]-Table1[[#This Row],[Calculated Total]]</f>
        <v>0</v>
      </c>
    </row>
    <row r="523" spans="1:9">
      <c r="A523" s="81"/>
      <c r="B523" s="82"/>
      <c r="C523" s="83"/>
      <c r="D523" s="83"/>
      <c r="E523" s="83"/>
      <c r="F523" s="84"/>
      <c r="G523" s="85"/>
      <c r="H523" s="83" t="b">
        <f>Table1[[#This Row],[Calculated Total]]=Table1[[#This Row],[Adjusted Total]]</f>
        <v>1</v>
      </c>
      <c r="I523" s="49">
        <f>Table1[[#This Row],[Adjusted Total]]-Table1[[#This Row],[Calculated Total]]</f>
        <v>0</v>
      </c>
    </row>
    <row r="524" spans="1:9">
      <c r="A524" s="43"/>
      <c r="B524" s="44"/>
      <c r="C524" s="45"/>
      <c r="D524" s="45"/>
      <c r="E524" s="45"/>
      <c r="F524" s="46"/>
      <c r="G524" s="47"/>
      <c r="H524" s="45" t="b">
        <f>Table1[[#This Row],[Calculated Total]]=Table1[[#This Row],[Adjusted Total]]</f>
        <v>1</v>
      </c>
      <c r="I524" s="49">
        <f>Table1[[#This Row],[Adjusted Total]]-Table1[[#This Row],[Calculated Total]]</f>
        <v>0</v>
      </c>
    </row>
    <row r="525" spans="1:9">
      <c r="A525" s="81"/>
      <c r="B525" s="82"/>
      <c r="C525" s="83"/>
      <c r="D525" s="83"/>
      <c r="E525" s="83"/>
      <c r="F525" s="84"/>
      <c r="G525" s="85"/>
      <c r="H525" s="83" t="b">
        <f>Table1[[#This Row],[Calculated Total]]=Table1[[#This Row],[Adjusted Total]]</f>
        <v>1</v>
      </c>
      <c r="I525" s="49">
        <f>Table1[[#This Row],[Adjusted Total]]-Table1[[#This Row],[Calculated Total]]</f>
        <v>0</v>
      </c>
    </row>
    <row r="526" spans="1:9">
      <c r="A526" s="81"/>
      <c r="B526" s="82"/>
      <c r="C526" s="83"/>
      <c r="D526" s="83"/>
      <c r="E526" s="83"/>
      <c r="F526" s="84"/>
      <c r="G526" s="85"/>
      <c r="H526" s="83" t="b">
        <f>Table1[[#This Row],[Calculated Total]]=Table1[[#This Row],[Adjusted Total]]</f>
        <v>1</v>
      </c>
      <c r="I526" s="49">
        <f>Table1[[#This Row],[Adjusted Total]]-Table1[[#This Row],[Calculated Total]]</f>
        <v>0</v>
      </c>
    </row>
    <row r="527" spans="1:9">
      <c r="A527" s="81"/>
      <c r="B527" s="82"/>
      <c r="C527" s="83"/>
      <c r="D527" s="83"/>
      <c r="E527" s="83"/>
      <c r="F527" s="84"/>
      <c r="G527" s="85"/>
      <c r="H527" s="83" t="b">
        <f>Table1[[#This Row],[Calculated Total]]=Table1[[#This Row],[Adjusted Total]]</f>
        <v>1</v>
      </c>
      <c r="I527" s="49">
        <f>Table1[[#This Row],[Adjusted Total]]-Table1[[#This Row],[Calculated Total]]</f>
        <v>0</v>
      </c>
    </row>
    <row r="528" spans="1:9">
      <c r="A528" s="81"/>
      <c r="B528" s="82"/>
      <c r="C528" s="83"/>
      <c r="D528" s="83"/>
      <c r="E528" s="83"/>
      <c r="F528" s="84"/>
      <c r="G528" s="85"/>
      <c r="H528" s="83" t="b">
        <f>Table1[[#This Row],[Calculated Total]]=Table1[[#This Row],[Adjusted Total]]</f>
        <v>1</v>
      </c>
      <c r="I528" s="49">
        <f>Table1[[#This Row],[Adjusted Total]]-Table1[[#This Row],[Calculated Total]]</f>
        <v>0</v>
      </c>
    </row>
    <row r="529" spans="1:9">
      <c r="A529" s="43"/>
      <c r="B529" s="44"/>
      <c r="C529" s="45"/>
      <c r="D529" s="45"/>
      <c r="E529" s="45"/>
      <c r="F529" s="46"/>
      <c r="G529" s="47"/>
      <c r="H529" s="45" t="b">
        <f>Table1[[#This Row],[Calculated Total]]=Table1[[#This Row],[Adjusted Total]]</f>
        <v>1</v>
      </c>
      <c r="I529" s="49">
        <f>Table1[[#This Row],[Adjusted Total]]-Table1[[#This Row],[Calculated Total]]</f>
        <v>0</v>
      </c>
    </row>
    <row r="530" spans="1:9">
      <c r="A530" s="81"/>
      <c r="B530" s="82"/>
      <c r="C530" s="83"/>
      <c r="D530" s="83"/>
      <c r="E530" s="83"/>
      <c r="F530" s="84"/>
      <c r="G530" s="85"/>
      <c r="H530" s="83" t="b">
        <f>Table1[[#This Row],[Calculated Total]]=Table1[[#This Row],[Adjusted Total]]</f>
        <v>1</v>
      </c>
      <c r="I530" s="49">
        <f>Table1[[#This Row],[Adjusted Total]]-Table1[[#This Row],[Calculated Total]]</f>
        <v>0</v>
      </c>
    </row>
    <row r="531" spans="1:9">
      <c r="A531" s="81"/>
      <c r="B531" s="82"/>
      <c r="C531" s="83"/>
      <c r="D531" s="83"/>
      <c r="E531" s="83"/>
      <c r="F531" s="84"/>
      <c r="G531" s="85"/>
      <c r="H531" s="83" t="b">
        <f>Table1[[#This Row],[Calculated Total]]=Table1[[#This Row],[Adjusted Total]]</f>
        <v>1</v>
      </c>
      <c r="I531" s="49">
        <f>Table1[[#This Row],[Adjusted Total]]-Table1[[#This Row],[Calculated Total]]</f>
        <v>0</v>
      </c>
    </row>
    <row r="532" spans="1:9">
      <c r="A532" s="81"/>
      <c r="B532" s="82"/>
      <c r="C532" s="83"/>
      <c r="D532" s="83"/>
      <c r="E532" s="83"/>
      <c r="F532" s="84"/>
      <c r="G532" s="85"/>
      <c r="H532" s="83" t="b">
        <f>Table1[[#This Row],[Calculated Total]]=Table1[[#This Row],[Adjusted Total]]</f>
        <v>1</v>
      </c>
      <c r="I532" s="49">
        <f>Table1[[#This Row],[Adjusted Total]]-Table1[[#This Row],[Calculated Total]]</f>
        <v>0</v>
      </c>
    </row>
    <row r="533" spans="1:9">
      <c r="A533" s="81"/>
      <c r="B533" s="82"/>
      <c r="C533" s="83"/>
      <c r="D533" s="83"/>
      <c r="E533" s="83"/>
      <c r="F533" s="84"/>
      <c r="G533" s="85"/>
      <c r="H533" s="83" t="b">
        <f>Table1[[#This Row],[Calculated Total]]=Table1[[#This Row],[Adjusted Total]]</f>
        <v>1</v>
      </c>
      <c r="I533" s="49">
        <f>Table1[[#This Row],[Adjusted Total]]-Table1[[#This Row],[Calculated Total]]</f>
        <v>0</v>
      </c>
    </row>
    <row r="534" spans="1:9">
      <c r="A534" s="81"/>
      <c r="B534" s="82"/>
      <c r="C534" s="83"/>
      <c r="D534" s="83"/>
      <c r="E534" s="83"/>
      <c r="F534" s="84"/>
      <c r="G534" s="85"/>
      <c r="H534" s="83" t="b">
        <f>Table1[[#This Row],[Calculated Total]]=Table1[[#This Row],[Adjusted Total]]</f>
        <v>1</v>
      </c>
      <c r="I534" s="49">
        <f>Table1[[#This Row],[Adjusted Total]]-Table1[[#This Row],[Calculated Total]]</f>
        <v>0</v>
      </c>
    </row>
    <row r="535" spans="1:9">
      <c r="A535" s="81"/>
      <c r="B535" s="82"/>
      <c r="C535" s="83"/>
      <c r="D535" s="83"/>
      <c r="E535" s="83"/>
      <c r="F535" s="84"/>
      <c r="G535" s="85"/>
      <c r="H535" s="83" t="b">
        <f>Table1[[#This Row],[Calculated Total]]=Table1[[#This Row],[Adjusted Total]]</f>
        <v>1</v>
      </c>
      <c r="I535" s="49">
        <f>Table1[[#This Row],[Adjusted Total]]-Table1[[#This Row],[Calculated Total]]</f>
        <v>0</v>
      </c>
    </row>
    <row r="536" spans="1:9">
      <c r="A536" s="81"/>
      <c r="B536" s="82"/>
      <c r="C536" s="83"/>
      <c r="D536" s="83"/>
      <c r="E536" s="83"/>
      <c r="F536" s="84"/>
      <c r="G536" s="85"/>
      <c r="H536" s="83" t="b">
        <f>Table1[[#This Row],[Calculated Total]]=Table1[[#This Row],[Adjusted Total]]</f>
        <v>1</v>
      </c>
      <c r="I536" s="49">
        <f>Table1[[#This Row],[Adjusted Total]]-Table1[[#This Row],[Calculated Total]]</f>
        <v>0</v>
      </c>
    </row>
    <row r="537" spans="1:9">
      <c r="A537" s="81"/>
      <c r="B537" s="82"/>
      <c r="C537" s="83"/>
      <c r="D537" s="83"/>
      <c r="E537" s="83"/>
      <c r="F537" s="84"/>
      <c r="G537" s="85"/>
      <c r="H537" s="83" t="b">
        <f>Table1[[#This Row],[Calculated Total]]=Table1[[#This Row],[Adjusted Total]]</f>
        <v>1</v>
      </c>
      <c r="I537" s="49">
        <f>Table1[[#This Row],[Adjusted Total]]-Table1[[#This Row],[Calculated Total]]</f>
        <v>0</v>
      </c>
    </row>
    <row r="538" spans="1:9">
      <c r="A538" s="81"/>
      <c r="B538" s="82"/>
      <c r="C538" s="83"/>
      <c r="D538" s="83"/>
      <c r="E538" s="83"/>
      <c r="F538" s="84"/>
      <c r="G538" s="85"/>
      <c r="H538" s="83" t="b">
        <f>Table1[[#This Row],[Calculated Total]]=Table1[[#This Row],[Adjusted Total]]</f>
        <v>1</v>
      </c>
      <c r="I538" s="49">
        <f>Table1[[#This Row],[Adjusted Total]]-Table1[[#This Row],[Calculated Total]]</f>
        <v>0</v>
      </c>
    </row>
    <row r="539" spans="1:9">
      <c r="A539" s="81"/>
      <c r="B539" s="82"/>
      <c r="C539" s="83"/>
      <c r="D539" s="83"/>
      <c r="E539" s="83"/>
      <c r="F539" s="84"/>
      <c r="G539" s="85"/>
      <c r="H539" s="83" t="b">
        <f>Table1[[#This Row],[Calculated Total]]=Table1[[#This Row],[Adjusted Total]]</f>
        <v>1</v>
      </c>
      <c r="I539" s="49">
        <f>Table1[[#This Row],[Adjusted Total]]-Table1[[#This Row],[Calculated Total]]</f>
        <v>0</v>
      </c>
    </row>
    <row r="540" spans="1:9">
      <c r="A540" s="81"/>
      <c r="B540" s="82"/>
      <c r="C540" s="83"/>
      <c r="D540" s="83"/>
      <c r="E540" s="83"/>
      <c r="F540" s="84"/>
      <c r="G540" s="85"/>
      <c r="H540" s="83" t="b">
        <f>Table1[[#This Row],[Calculated Total]]=Table1[[#This Row],[Adjusted Total]]</f>
        <v>1</v>
      </c>
      <c r="I540" s="49">
        <f>Table1[[#This Row],[Adjusted Total]]-Table1[[#This Row],[Calculated Total]]</f>
        <v>0</v>
      </c>
    </row>
    <row r="541" spans="1:9">
      <c r="A541" s="81"/>
      <c r="B541" s="82"/>
      <c r="C541" s="83"/>
      <c r="D541" s="83"/>
      <c r="E541" s="83"/>
      <c r="F541" s="84"/>
      <c r="G541" s="85"/>
      <c r="H541" s="83" t="b">
        <f>Table1[[#This Row],[Calculated Total]]=Table1[[#This Row],[Adjusted Total]]</f>
        <v>1</v>
      </c>
      <c r="I541" s="49">
        <f>Table1[[#This Row],[Adjusted Total]]-Table1[[#This Row],[Calculated Total]]</f>
        <v>0</v>
      </c>
    </row>
    <row r="542" spans="1:9">
      <c r="A542" s="81"/>
      <c r="B542" s="82"/>
      <c r="C542" s="83"/>
      <c r="D542" s="83"/>
      <c r="E542" s="83"/>
      <c r="F542" s="84"/>
      <c r="G542" s="85"/>
      <c r="H542" s="83" t="b">
        <f>Table1[[#This Row],[Calculated Total]]=Table1[[#This Row],[Adjusted Total]]</f>
        <v>1</v>
      </c>
      <c r="I542" s="49">
        <f>Table1[[#This Row],[Adjusted Total]]-Table1[[#This Row],[Calculated Total]]</f>
        <v>0</v>
      </c>
    </row>
    <row r="543" spans="1:9">
      <c r="A543" s="43"/>
      <c r="B543" s="44"/>
      <c r="C543" s="45"/>
      <c r="D543" s="45"/>
      <c r="E543" s="45"/>
      <c r="F543" s="46"/>
      <c r="G543" s="47"/>
      <c r="H543" s="45" t="b">
        <f>Table1[[#This Row],[Calculated Total]]=Table1[[#This Row],[Adjusted Total]]</f>
        <v>1</v>
      </c>
      <c r="I543" s="49">
        <f>Table1[[#This Row],[Adjusted Total]]-Table1[[#This Row],[Calculated Total]]</f>
        <v>0</v>
      </c>
    </row>
    <row r="544" spans="1:9">
      <c r="A544" s="81"/>
      <c r="B544" s="82"/>
      <c r="C544" s="83"/>
      <c r="D544" s="83"/>
      <c r="E544" s="83"/>
      <c r="F544" s="84"/>
      <c r="G544" s="85"/>
      <c r="H544" s="83" t="b">
        <f>Table1[[#This Row],[Calculated Total]]=Table1[[#This Row],[Adjusted Total]]</f>
        <v>1</v>
      </c>
      <c r="I544" s="49">
        <f>Table1[[#This Row],[Adjusted Total]]-Table1[[#This Row],[Calculated Total]]</f>
        <v>0</v>
      </c>
    </row>
    <row r="545" spans="1:9">
      <c r="A545" s="81"/>
      <c r="B545" s="82"/>
      <c r="C545" s="83"/>
      <c r="D545" s="83"/>
      <c r="E545" s="83"/>
      <c r="F545" s="84"/>
      <c r="G545" s="85"/>
      <c r="H545" s="83" t="b">
        <f>Table1[[#This Row],[Calculated Total]]=Table1[[#This Row],[Adjusted Total]]</f>
        <v>1</v>
      </c>
      <c r="I545" s="49">
        <f>Table1[[#This Row],[Adjusted Total]]-Table1[[#This Row],[Calculated Total]]</f>
        <v>0</v>
      </c>
    </row>
    <row r="546" spans="1:9">
      <c r="A546" s="81"/>
      <c r="B546" s="82"/>
      <c r="C546" s="83"/>
      <c r="D546" s="83"/>
      <c r="E546" s="83"/>
      <c r="F546" s="84"/>
      <c r="G546" s="85"/>
      <c r="H546" s="83" t="b">
        <f>Table1[[#This Row],[Calculated Total]]=Table1[[#This Row],[Adjusted Total]]</f>
        <v>1</v>
      </c>
      <c r="I546" s="49">
        <f>Table1[[#This Row],[Adjusted Total]]-Table1[[#This Row],[Calculated Total]]</f>
        <v>0</v>
      </c>
    </row>
    <row r="547" spans="1:9">
      <c r="A547" s="81"/>
      <c r="B547" s="82"/>
      <c r="C547" s="83"/>
      <c r="D547" s="83"/>
      <c r="E547" s="83"/>
      <c r="F547" s="84"/>
      <c r="G547" s="85"/>
      <c r="H547" s="83" t="b">
        <f>Table1[[#This Row],[Calculated Total]]=Table1[[#This Row],[Adjusted Total]]</f>
        <v>1</v>
      </c>
      <c r="I547" s="49">
        <f>Table1[[#This Row],[Adjusted Total]]-Table1[[#This Row],[Calculated Total]]</f>
        <v>0</v>
      </c>
    </row>
    <row r="548" spans="1:9">
      <c r="A548" s="81"/>
      <c r="B548" s="82"/>
      <c r="C548" s="83"/>
      <c r="D548" s="83"/>
      <c r="E548" s="83"/>
      <c r="F548" s="84"/>
      <c r="G548" s="85"/>
      <c r="H548" s="83" t="b">
        <f>Table1[[#This Row],[Calculated Total]]=Table1[[#This Row],[Adjusted Total]]</f>
        <v>1</v>
      </c>
      <c r="I548" s="49">
        <f>Table1[[#This Row],[Adjusted Total]]-Table1[[#This Row],[Calculated Total]]</f>
        <v>0</v>
      </c>
    </row>
    <row r="549" spans="1:9">
      <c r="A549" s="81"/>
      <c r="B549" s="82"/>
      <c r="C549" s="83"/>
      <c r="D549" s="83"/>
      <c r="E549" s="83"/>
      <c r="F549" s="84"/>
      <c r="G549" s="85"/>
      <c r="H549" s="83" t="b">
        <f>Table1[[#This Row],[Calculated Total]]=Table1[[#This Row],[Adjusted Total]]</f>
        <v>1</v>
      </c>
      <c r="I549" s="49">
        <f>Table1[[#This Row],[Adjusted Total]]-Table1[[#This Row],[Calculated Total]]</f>
        <v>0</v>
      </c>
    </row>
    <row r="550" spans="1:9">
      <c r="A550" s="81"/>
      <c r="B550" s="82"/>
      <c r="C550" s="83"/>
      <c r="D550" s="83"/>
      <c r="E550" s="83"/>
      <c r="F550" s="84"/>
      <c r="G550" s="85"/>
      <c r="H550" s="83" t="b">
        <f>Table1[[#This Row],[Calculated Total]]=Table1[[#This Row],[Adjusted Total]]</f>
        <v>1</v>
      </c>
      <c r="I550" s="49">
        <f>Table1[[#This Row],[Adjusted Total]]-Table1[[#This Row],[Calculated Total]]</f>
        <v>0</v>
      </c>
    </row>
    <row r="551" spans="1:9">
      <c r="A551" s="81"/>
      <c r="B551" s="82"/>
      <c r="C551" s="83"/>
      <c r="D551" s="83"/>
      <c r="E551" s="83"/>
      <c r="F551" s="84"/>
      <c r="G551" s="85"/>
      <c r="H551" s="83" t="b">
        <f>Table1[[#This Row],[Calculated Total]]=Table1[[#This Row],[Adjusted Total]]</f>
        <v>1</v>
      </c>
      <c r="I551" s="49">
        <f>Table1[[#This Row],[Adjusted Total]]-Table1[[#This Row],[Calculated Total]]</f>
        <v>0</v>
      </c>
    </row>
    <row r="552" spans="1:9">
      <c r="A552" s="81"/>
      <c r="B552" s="82"/>
      <c r="C552" s="83"/>
      <c r="D552" s="83"/>
      <c r="E552" s="83"/>
      <c r="F552" s="84"/>
      <c r="G552" s="85"/>
      <c r="H552" s="83" t="b">
        <f>Table1[[#This Row],[Calculated Total]]=Table1[[#This Row],[Adjusted Total]]</f>
        <v>1</v>
      </c>
      <c r="I552" s="49">
        <f>Table1[[#This Row],[Adjusted Total]]-Table1[[#This Row],[Calculated Total]]</f>
        <v>0</v>
      </c>
    </row>
    <row r="553" spans="1:9">
      <c r="A553" s="81"/>
      <c r="B553" s="82"/>
      <c r="C553" s="83"/>
      <c r="D553" s="83"/>
      <c r="E553" s="83"/>
      <c r="F553" s="84"/>
      <c r="G553" s="85"/>
      <c r="H553" s="83" t="b">
        <f>Table1[[#This Row],[Calculated Total]]=Table1[[#This Row],[Adjusted Total]]</f>
        <v>1</v>
      </c>
      <c r="I553" s="49">
        <f>Table1[[#This Row],[Adjusted Total]]-Table1[[#This Row],[Calculated Total]]</f>
        <v>0</v>
      </c>
    </row>
    <row r="554" spans="1:9">
      <c r="A554" s="81"/>
      <c r="B554" s="82"/>
      <c r="C554" s="83"/>
      <c r="D554" s="83"/>
      <c r="E554" s="83"/>
      <c r="F554" s="84"/>
      <c r="G554" s="85"/>
      <c r="H554" s="83" t="b">
        <f>Table1[[#This Row],[Calculated Total]]=Table1[[#This Row],[Adjusted Total]]</f>
        <v>1</v>
      </c>
      <c r="I554" s="49">
        <f>Table1[[#This Row],[Adjusted Total]]-Table1[[#This Row],[Calculated Total]]</f>
        <v>0</v>
      </c>
    </row>
    <row r="555" spans="1:9">
      <c r="A555" s="81"/>
      <c r="B555" s="82"/>
      <c r="C555" s="83"/>
      <c r="D555" s="83"/>
      <c r="E555" s="83"/>
      <c r="F555" s="84"/>
      <c r="G555" s="85"/>
      <c r="H555" s="83" t="b">
        <f>Table1[[#This Row],[Calculated Total]]=Table1[[#This Row],[Adjusted Total]]</f>
        <v>1</v>
      </c>
      <c r="I555" s="49">
        <f>Table1[[#This Row],[Adjusted Total]]-Table1[[#This Row],[Calculated Total]]</f>
        <v>0</v>
      </c>
    </row>
    <row r="556" spans="1:9">
      <c r="A556" s="81"/>
      <c r="B556" s="82"/>
      <c r="C556" s="83"/>
      <c r="D556" s="83"/>
      <c r="E556" s="83"/>
      <c r="F556" s="84"/>
      <c r="G556" s="85"/>
      <c r="H556" s="83" t="b">
        <f>Table1[[#This Row],[Calculated Total]]=Table1[[#This Row],[Adjusted Total]]</f>
        <v>1</v>
      </c>
      <c r="I556" s="49">
        <f>Table1[[#This Row],[Adjusted Total]]-Table1[[#This Row],[Calculated Total]]</f>
        <v>0</v>
      </c>
    </row>
    <row r="557" spans="1:9">
      <c r="A557" s="81"/>
      <c r="B557" s="82"/>
      <c r="C557" s="83"/>
      <c r="D557" s="83"/>
      <c r="E557" s="83"/>
      <c r="F557" s="84"/>
      <c r="G557" s="85"/>
      <c r="H557" s="83" t="b">
        <f>Table1[[#This Row],[Calculated Total]]=Table1[[#This Row],[Adjusted Total]]</f>
        <v>1</v>
      </c>
      <c r="I557" s="49">
        <f>Table1[[#This Row],[Adjusted Total]]-Table1[[#This Row],[Calculated Total]]</f>
        <v>0</v>
      </c>
    </row>
    <row r="558" spans="1:9">
      <c r="A558" s="81"/>
      <c r="B558" s="82"/>
      <c r="C558" s="83"/>
      <c r="D558" s="83"/>
      <c r="E558" s="83"/>
      <c r="F558" s="84"/>
      <c r="G558" s="85"/>
      <c r="H558" s="83" t="b">
        <f>Table1[[#This Row],[Calculated Total]]=Table1[[#This Row],[Adjusted Total]]</f>
        <v>1</v>
      </c>
      <c r="I558" s="49">
        <f>Table1[[#This Row],[Adjusted Total]]-Table1[[#This Row],[Calculated Total]]</f>
        <v>0</v>
      </c>
    </row>
    <row r="559" spans="1:9">
      <c r="A559" s="81"/>
      <c r="B559" s="82"/>
      <c r="C559" s="83"/>
      <c r="D559" s="83"/>
      <c r="E559" s="83"/>
      <c r="F559" s="84"/>
      <c r="G559" s="85"/>
      <c r="H559" s="83" t="b">
        <f>Table1[[#This Row],[Calculated Total]]=Table1[[#This Row],[Adjusted Total]]</f>
        <v>1</v>
      </c>
      <c r="I559" s="49">
        <f>Table1[[#This Row],[Adjusted Total]]-Table1[[#This Row],[Calculated Total]]</f>
        <v>0</v>
      </c>
    </row>
    <row r="560" spans="1:9">
      <c r="A560" s="81"/>
      <c r="B560" s="82"/>
      <c r="C560" s="83"/>
      <c r="D560" s="83"/>
      <c r="E560" s="83"/>
      <c r="F560" s="84"/>
      <c r="G560" s="85"/>
      <c r="H560" s="83" t="b">
        <f>Table1[[#This Row],[Calculated Total]]=Table1[[#This Row],[Adjusted Total]]</f>
        <v>1</v>
      </c>
      <c r="I560" s="49">
        <f>Table1[[#This Row],[Adjusted Total]]-Table1[[#This Row],[Calculated Total]]</f>
        <v>0</v>
      </c>
    </row>
    <row r="561" spans="1:9">
      <c r="A561" s="81"/>
      <c r="B561" s="82"/>
      <c r="C561" s="83"/>
      <c r="D561" s="83"/>
      <c r="E561" s="83"/>
      <c r="F561" s="84"/>
      <c r="G561" s="85"/>
      <c r="H561" s="83" t="b">
        <f>Table1[[#This Row],[Calculated Total]]=Table1[[#This Row],[Adjusted Total]]</f>
        <v>1</v>
      </c>
      <c r="I561" s="49">
        <f>Table1[[#This Row],[Adjusted Total]]-Table1[[#This Row],[Calculated Total]]</f>
        <v>0</v>
      </c>
    </row>
    <row r="562" spans="1:9">
      <c r="A562" s="81"/>
      <c r="B562" s="82"/>
      <c r="C562" s="83"/>
      <c r="D562" s="83"/>
      <c r="E562" s="83"/>
      <c r="F562" s="84"/>
      <c r="G562" s="85"/>
      <c r="H562" s="83" t="b">
        <f>Table1[[#This Row],[Calculated Total]]=Table1[[#This Row],[Adjusted Total]]</f>
        <v>1</v>
      </c>
      <c r="I562" s="49">
        <f>Table1[[#This Row],[Adjusted Total]]-Table1[[#This Row],[Calculated Total]]</f>
        <v>0</v>
      </c>
    </row>
    <row r="563" spans="1:9">
      <c r="A563" s="81"/>
      <c r="B563" s="82"/>
      <c r="C563" s="83"/>
      <c r="D563" s="83"/>
      <c r="E563" s="83"/>
      <c r="F563" s="84"/>
      <c r="G563" s="85"/>
      <c r="H563" s="83" t="b">
        <f>Table1[[#This Row],[Calculated Total]]=Table1[[#This Row],[Adjusted Total]]</f>
        <v>1</v>
      </c>
      <c r="I563" s="49">
        <f>Table1[[#This Row],[Adjusted Total]]-Table1[[#This Row],[Calculated Total]]</f>
        <v>0</v>
      </c>
    </row>
    <row r="564" spans="1:9">
      <c r="A564" s="81"/>
      <c r="B564" s="82"/>
      <c r="C564" s="83"/>
      <c r="D564" s="83"/>
      <c r="E564" s="83"/>
      <c r="F564" s="84"/>
      <c r="G564" s="85"/>
      <c r="H564" s="83" t="b">
        <f>Table1[[#This Row],[Calculated Total]]=Table1[[#This Row],[Adjusted Total]]</f>
        <v>1</v>
      </c>
      <c r="I564" s="49">
        <f>Table1[[#This Row],[Adjusted Total]]-Table1[[#This Row],[Calculated Total]]</f>
        <v>0</v>
      </c>
    </row>
    <row r="565" spans="1:9">
      <c r="A565" s="81"/>
      <c r="B565" s="82"/>
      <c r="C565" s="83"/>
      <c r="D565" s="83"/>
      <c r="E565" s="83"/>
      <c r="F565" s="84"/>
      <c r="G565" s="85"/>
      <c r="H565" s="83" t="b">
        <f>Table1[[#This Row],[Calculated Total]]=Table1[[#This Row],[Adjusted Total]]</f>
        <v>1</v>
      </c>
      <c r="I565" s="49">
        <f>Table1[[#This Row],[Adjusted Total]]-Table1[[#This Row],[Calculated Total]]</f>
        <v>0</v>
      </c>
    </row>
    <row r="566" spans="1:9">
      <c r="A566" s="81"/>
      <c r="B566" s="82"/>
      <c r="C566" s="83"/>
      <c r="D566" s="83"/>
      <c r="E566" s="83"/>
      <c r="F566" s="84"/>
      <c r="G566" s="85"/>
      <c r="H566" s="83" t="b">
        <f>Table1[[#This Row],[Calculated Total]]=Table1[[#This Row],[Adjusted Total]]</f>
        <v>1</v>
      </c>
      <c r="I566" s="49">
        <f>Table1[[#This Row],[Adjusted Total]]-Table1[[#This Row],[Calculated Total]]</f>
        <v>0</v>
      </c>
    </row>
    <row r="567" spans="1:9">
      <c r="A567" s="81"/>
      <c r="B567" s="82"/>
      <c r="C567" s="83"/>
      <c r="D567" s="83"/>
      <c r="E567" s="83"/>
      <c r="F567" s="84"/>
      <c r="G567" s="85"/>
      <c r="H567" s="83" t="b">
        <f>Table1[[#This Row],[Calculated Total]]=Table1[[#This Row],[Adjusted Total]]</f>
        <v>1</v>
      </c>
      <c r="I567" s="49">
        <f>Table1[[#This Row],[Adjusted Total]]-Table1[[#This Row],[Calculated Total]]</f>
        <v>0</v>
      </c>
    </row>
    <row r="568" spans="1:9">
      <c r="A568" s="81"/>
      <c r="B568" s="82"/>
      <c r="C568" s="83"/>
      <c r="D568" s="83"/>
      <c r="E568" s="83"/>
      <c r="F568" s="84"/>
      <c r="G568" s="85"/>
      <c r="H568" s="83" t="b">
        <f>Table1[[#This Row],[Calculated Total]]=Table1[[#This Row],[Adjusted Total]]</f>
        <v>1</v>
      </c>
      <c r="I568" s="49">
        <f>Table1[[#This Row],[Adjusted Total]]-Table1[[#This Row],[Calculated Total]]</f>
        <v>0</v>
      </c>
    </row>
    <row r="569" spans="1:9">
      <c r="A569" s="81"/>
      <c r="B569" s="82"/>
      <c r="C569" s="83"/>
      <c r="D569" s="83"/>
      <c r="E569" s="83"/>
      <c r="F569" s="84"/>
      <c r="G569" s="85"/>
      <c r="H569" s="83" t="b">
        <f>Table1[[#This Row],[Calculated Total]]=Table1[[#This Row],[Adjusted Total]]</f>
        <v>1</v>
      </c>
      <c r="I569" s="49">
        <f>Table1[[#This Row],[Adjusted Total]]-Table1[[#This Row],[Calculated Total]]</f>
        <v>0</v>
      </c>
    </row>
    <row r="570" spans="1:9">
      <c r="A570" s="81"/>
      <c r="B570" s="82"/>
      <c r="C570" s="83"/>
      <c r="D570" s="83"/>
      <c r="E570" s="83"/>
      <c r="F570" s="84"/>
      <c r="G570" s="85"/>
      <c r="H570" s="83" t="b">
        <f>Table1[[#This Row],[Calculated Total]]=Table1[[#This Row],[Adjusted Total]]</f>
        <v>1</v>
      </c>
      <c r="I570" s="49">
        <f>Table1[[#This Row],[Adjusted Total]]-Table1[[#This Row],[Calculated Total]]</f>
        <v>0</v>
      </c>
    </row>
    <row r="571" spans="1:9">
      <c r="A571" s="81"/>
      <c r="B571" s="82"/>
      <c r="C571" s="83"/>
      <c r="D571" s="83"/>
      <c r="E571" s="83"/>
      <c r="F571" s="84"/>
      <c r="G571" s="85"/>
      <c r="H571" s="83" t="b">
        <f>Table1[[#This Row],[Calculated Total]]=Table1[[#This Row],[Adjusted Total]]</f>
        <v>1</v>
      </c>
      <c r="I571" s="49">
        <f>Table1[[#This Row],[Adjusted Total]]-Table1[[#This Row],[Calculated Total]]</f>
        <v>0</v>
      </c>
    </row>
    <row r="572" spans="1:9">
      <c r="A572" s="81"/>
      <c r="B572" s="82"/>
      <c r="C572" s="83"/>
      <c r="D572" s="83"/>
      <c r="E572" s="83"/>
      <c r="F572" s="84"/>
      <c r="G572" s="85"/>
      <c r="H572" s="83" t="b">
        <f>Table1[[#This Row],[Calculated Total]]=Table1[[#This Row],[Adjusted Total]]</f>
        <v>1</v>
      </c>
      <c r="I572" s="49">
        <f>Table1[[#This Row],[Adjusted Total]]-Table1[[#This Row],[Calculated Total]]</f>
        <v>0</v>
      </c>
    </row>
    <row r="573" spans="1:9">
      <c r="A573" s="81"/>
      <c r="B573" s="82"/>
      <c r="C573" s="83"/>
      <c r="D573" s="83"/>
      <c r="E573" s="83"/>
      <c r="F573" s="84"/>
      <c r="G573" s="85"/>
      <c r="H573" s="83" t="b">
        <f>Table1[[#This Row],[Calculated Total]]=Table1[[#This Row],[Adjusted Total]]</f>
        <v>1</v>
      </c>
      <c r="I573" s="49">
        <f>Table1[[#This Row],[Adjusted Total]]-Table1[[#This Row],[Calculated Total]]</f>
        <v>0</v>
      </c>
    </row>
    <row r="574" spans="1:9">
      <c r="A574" s="81"/>
      <c r="B574" s="82"/>
      <c r="C574" s="83"/>
      <c r="D574" s="83"/>
      <c r="E574" s="83"/>
      <c r="F574" s="84"/>
      <c r="G574" s="85"/>
      <c r="H574" s="83" t="b">
        <f>Table1[[#This Row],[Calculated Total]]=Table1[[#This Row],[Adjusted Total]]</f>
        <v>1</v>
      </c>
      <c r="I574" s="49">
        <f>Table1[[#This Row],[Adjusted Total]]-Table1[[#This Row],[Calculated Total]]</f>
        <v>0</v>
      </c>
    </row>
    <row r="575" spans="1:9">
      <c r="A575" s="81"/>
      <c r="B575" s="82"/>
      <c r="C575" s="83"/>
      <c r="D575" s="83"/>
      <c r="E575" s="83"/>
      <c r="F575" s="84"/>
      <c r="G575" s="85"/>
      <c r="H575" s="83" t="b">
        <f>Table1[[#This Row],[Calculated Total]]=Table1[[#This Row],[Adjusted Total]]</f>
        <v>1</v>
      </c>
      <c r="I575" s="49">
        <f>Table1[[#This Row],[Adjusted Total]]-Table1[[#This Row],[Calculated Total]]</f>
        <v>0</v>
      </c>
    </row>
    <row r="576" spans="1:9">
      <c r="A576" s="81"/>
      <c r="B576" s="82"/>
      <c r="C576" s="83"/>
      <c r="D576" s="83"/>
      <c r="E576" s="83"/>
      <c r="F576" s="84"/>
      <c r="G576" s="85"/>
      <c r="H576" s="83" t="b">
        <f>Table1[[#This Row],[Calculated Total]]=Table1[[#This Row],[Adjusted Total]]</f>
        <v>1</v>
      </c>
      <c r="I576" s="49">
        <f>Table1[[#This Row],[Adjusted Total]]-Table1[[#This Row],[Calculated Total]]</f>
        <v>0</v>
      </c>
    </row>
    <row r="577" spans="1:9">
      <c r="A577" s="81"/>
      <c r="B577" s="82"/>
      <c r="C577" s="83"/>
      <c r="D577" s="83"/>
      <c r="E577" s="83"/>
      <c r="F577" s="84"/>
      <c r="G577" s="85"/>
      <c r="H577" s="83" t="b">
        <f>Table1[[#This Row],[Calculated Total]]=Table1[[#This Row],[Adjusted Total]]</f>
        <v>1</v>
      </c>
      <c r="I577" s="49">
        <f>Table1[[#This Row],[Adjusted Total]]-Table1[[#This Row],[Calculated Total]]</f>
        <v>0</v>
      </c>
    </row>
    <row r="578" spans="1:9">
      <c r="A578" s="81"/>
      <c r="B578" s="82"/>
      <c r="C578" s="83"/>
      <c r="D578" s="83"/>
      <c r="E578" s="83"/>
      <c r="F578" s="84"/>
      <c r="G578" s="85"/>
      <c r="H578" s="83" t="b">
        <f>Table1[[#This Row],[Calculated Total]]=Table1[[#This Row],[Adjusted Total]]</f>
        <v>1</v>
      </c>
      <c r="I578" s="49">
        <f>Table1[[#This Row],[Adjusted Total]]-Table1[[#This Row],[Calculated Total]]</f>
        <v>0</v>
      </c>
    </row>
    <row r="579" spans="1:9">
      <c r="A579" s="43"/>
      <c r="B579" s="44"/>
      <c r="C579" s="45"/>
      <c r="D579" s="45"/>
      <c r="E579" s="45"/>
      <c r="F579" s="46"/>
      <c r="G579" s="47"/>
      <c r="H579" s="45" t="b">
        <f>Table1[[#This Row],[Calculated Total]]=Table1[[#This Row],[Adjusted Total]]</f>
        <v>1</v>
      </c>
      <c r="I579" s="49">
        <f>Table1[[#This Row],[Adjusted Total]]-Table1[[#This Row],[Calculated Total]]</f>
        <v>0</v>
      </c>
    </row>
    <row r="580" spans="1:9">
      <c r="A580" s="81"/>
      <c r="B580" s="82"/>
      <c r="C580" s="83"/>
      <c r="D580" s="83"/>
      <c r="E580" s="83"/>
      <c r="F580" s="84"/>
      <c r="G580" s="85"/>
      <c r="H580" s="83" t="b">
        <f>Table1[[#This Row],[Calculated Total]]=Table1[[#This Row],[Adjusted Total]]</f>
        <v>1</v>
      </c>
      <c r="I580" s="49">
        <f>Table1[[#This Row],[Adjusted Total]]-Table1[[#This Row],[Calculated Total]]</f>
        <v>0</v>
      </c>
    </row>
    <row r="581" spans="1:9">
      <c r="A581" s="81"/>
      <c r="B581" s="82"/>
      <c r="C581" s="83"/>
      <c r="D581" s="83"/>
      <c r="E581" s="83"/>
      <c r="F581" s="84"/>
      <c r="G581" s="85"/>
      <c r="H581" s="83" t="b">
        <f>Table1[[#This Row],[Calculated Total]]=Table1[[#This Row],[Adjusted Total]]</f>
        <v>1</v>
      </c>
      <c r="I581" s="49">
        <f>Table1[[#This Row],[Adjusted Total]]-Table1[[#This Row],[Calculated Total]]</f>
        <v>0</v>
      </c>
    </row>
    <row r="582" spans="1:9">
      <c r="A582" s="81"/>
      <c r="B582" s="82"/>
      <c r="C582" s="83"/>
      <c r="D582" s="83"/>
      <c r="E582" s="83"/>
      <c r="F582" s="84"/>
      <c r="G582" s="85"/>
      <c r="H582" s="83" t="b">
        <f>Table1[[#This Row],[Calculated Total]]=Table1[[#This Row],[Adjusted Total]]</f>
        <v>1</v>
      </c>
      <c r="I582" s="49">
        <f>Table1[[#This Row],[Adjusted Total]]-Table1[[#This Row],[Calculated Total]]</f>
        <v>0</v>
      </c>
    </row>
    <row r="583" spans="1:9">
      <c r="A583" s="81"/>
      <c r="B583" s="82"/>
      <c r="C583" s="83"/>
      <c r="D583" s="83"/>
      <c r="E583" s="83"/>
      <c r="F583" s="84"/>
      <c r="G583" s="85"/>
      <c r="H583" s="83" t="b">
        <f>Table1[[#This Row],[Calculated Total]]=Table1[[#This Row],[Adjusted Total]]</f>
        <v>1</v>
      </c>
      <c r="I583" s="49">
        <f>Table1[[#This Row],[Adjusted Total]]-Table1[[#This Row],[Calculated Total]]</f>
        <v>0</v>
      </c>
    </row>
    <row r="584" spans="1:9">
      <c r="A584" s="81"/>
      <c r="B584" s="82"/>
      <c r="C584" s="83"/>
      <c r="D584" s="83"/>
      <c r="E584" s="83"/>
      <c r="F584" s="84"/>
      <c r="G584" s="85"/>
      <c r="H584" s="83" t="b">
        <f>Table1[[#This Row],[Calculated Total]]=Table1[[#This Row],[Adjusted Total]]</f>
        <v>1</v>
      </c>
      <c r="I584" s="49">
        <f>Table1[[#This Row],[Adjusted Total]]-Table1[[#This Row],[Calculated Total]]</f>
        <v>0</v>
      </c>
    </row>
    <row r="585" spans="1:9">
      <c r="A585" s="81"/>
      <c r="B585" s="82"/>
      <c r="C585" s="83"/>
      <c r="D585" s="83"/>
      <c r="E585" s="83"/>
      <c r="F585" s="84"/>
      <c r="G585" s="85"/>
      <c r="H585" s="83" t="b">
        <f>Table1[[#This Row],[Calculated Total]]=Table1[[#This Row],[Adjusted Total]]</f>
        <v>1</v>
      </c>
      <c r="I585" s="49">
        <f>Table1[[#This Row],[Adjusted Total]]-Table1[[#This Row],[Calculated Total]]</f>
        <v>0</v>
      </c>
    </row>
    <row r="586" spans="1:9">
      <c r="A586" s="81"/>
      <c r="B586" s="82"/>
      <c r="C586" s="83"/>
      <c r="D586" s="83"/>
      <c r="E586" s="83"/>
      <c r="F586" s="84"/>
      <c r="G586" s="85"/>
      <c r="H586" s="83" t="b">
        <f>Table1[[#This Row],[Calculated Total]]=Table1[[#This Row],[Adjusted Total]]</f>
        <v>1</v>
      </c>
      <c r="I586" s="49">
        <f>Table1[[#This Row],[Adjusted Total]]-Table1[[#This Row],[Calculated Total]]</f>
        <v>0</v>
      </c>
    </row>
    <row r="587" spans="1:9">
      <c r="A587" s="81"/>
      <c r="B587" s="82"/>
      <c r="C587" s="83"/>
      <c r="D587" s="83"/>
      <c r="E587" s="83"/>
      <c r="F587" s="84"/>
      <c r="G587" s="85"/>
      <c r="H587" s="83" t="b">
        <f>Table1[[#This Row],[Calculated Total]]=Table1[[#This Row],[Adjusted Total]]</f>
        <v>1</v>
      </c>
      <c r="I587" s="49">
        <f>Table1[[#This Row],[Adjusted Total]]-Table1[[#This Row],[Calculated Total]]</f>
        <v>0</v>
      </c>
    </row>
    <row r="588" spans="1:9">
      <c r="A588" s="81"/>
      <c r="B588" s="82"/>
      <c r="C588" s="83"/>
      <c r="D588" s="83"/>
      <c r="E588" s="83"/>
      <c r="F588" s="84"/>
      <c r="G588" s="85"/>
      <c r="H588" s="83" t="b">
        <f>Table1[[#This Row],[Calculated Total]]=Table1[[#This Row],[Adjusted Total]]</f>
        <v>1</v>
      </c>
      <c r="I588" s="49">
        <f>Table1[[#This Row],[Adjusted Total]]-Table1[[#This Row],[Calculated Total]]</f>
        <v>0</v>
      </c>
    </row>
    <row r="589" spans="1:9">
      <c r="A589" s="43"/>
      <c r="B589" s="44"/>
      <c r="C589" s="45"/>
      <c r="D589" s="45"/>
      <c r="E589" s="45"/>
      <c r="F589" s="46"/>
      <c r="G589" s="47"/>
      <c r="H589" s="45" t="b">
        <f>Table1[[#This Row],[Calculated Total]]=Table1[[#This Row],[Adjusted Total]]</f>
        <v>1</v>
      </c>
      <c r="I589" s="49">
        <f>Table1[[#This Row],[Adjusted Total]]-Table1[[#This Row],[Calculated Total]]</f>
        <v>0</v>
      </c>
    </row>
    <row r="590" spans="1:9">
      <c r="A590" s="81"/>
      <c r="B590" s="82"/>
      <c r="C590" s="83"/>
      <c r="D590" s="83"/>
      <c r="E590" s="83"/>
      <c r="F590" s="84"/>
      <c r="G590" s="85"/>
      <c r="H590" s="83" t="b">
        <f>Table1[[#This Row],[Calculated Total]]=Table1[[#This Row],[Adjusted Total]]</f>
        <v>1</v>
      </c>
      <c r="I590" s="49">
        <f>Table1[[#This Row],[Adjusted Total]]-Table1[[#This Row],[Calculated Total]]</f>
        <v>0</v>
      </c>
    </row>
    <row r="591" spans="1:9">
      <c r="A591" s="81"/>
      <c r="B591" s="82"/>
      <c r="C591" s="83"/>
      <c r="D591" s="83"/>
      <c r="E591" s="83"/>
      <c r="F591" s="101"/>
      <c r="G591" s="85"/>
      <c r="H591" s="83" t="b">
        <f>Table1[[#This Row],[Calculated Total]]=Table1[[#This Row],[Adjusted Total]]</f>
        <v>1</v>
      </c>
      <c r="I591" s="49">
        <f>Table1[[#This Row],[Adjusted Total]]-Table1[[#This Row],[Calculated Total]]</f>
        <v>0</v>
      </c>
    </row>
    <row r="592" spans="1:9">
      <c r="A592" s="81"/>
      <c r="B592" s="82"/>
      <c r="C592" s="83"/>
      <c r="D592" s="83"/>
      <c r="E592" s="83"/>
      <c r="F592" s="84"/>
      <c r="G592" s="85"/>
      <c r="H592" s="83" t="b">
        <f>Table1[[#This Row],[Calculated Total]]=Table1[[#This Row],[Adjusted Total]]</f>
        <v>1</v>
      </c>
      <c r="I592" s="49">
        <f>Table1[[#This Row],[Adjusted Total]]-Table1[[#This Row],[Calculated Total]]</f>
        <v>0</v>
      </c>
    </row>
    <row r="593" spans="1:9">
      <c r="A593" s="81"/>
      <c r="B593" s="82"/>
      <c r="C593" s="83"/>
      <c r="D593" s="83"/>
      <c r="E593" s="83"/>
      <c r="F593" s="84"/>
      <c r="G593" s="85"/>
      <c r="H593" s="83" t="b">
        <f>Table1[[#This Row],[Calculated Total]]=Table1[[#This Row],[Adjusted Total]]</f>
        <v>1</v>
      </c>
      <c r="I593" s="49">
        <f>Table1[[#This Row],[Adjusted Total]]-Table1[[#This Row],[Calculated Total]]</f>
        <v>0</v>
      </c>
    </row>
    <row r="594" spans="1:9">
      <c r="A594" s="81"/>
      <c r="B594" s="82"/>
      <c r="C594" s="83"/>
      <c r="D594" s="83"/>
      <c r="E594" s="83"/>
      <c r="F594" s="84"/>
      <c r="G594" s="85"/>
      <c r="H594" s="83" t="b">
        <f>Table1[[#This Row],[Calculated Total]]=Table1[[#This Row],[Adjusted Total]]</f>
        <v>1</v>
      </c>
      <c r="I594" s="49">
        <f>Table1[[#This Row],[Adjusted Total]]-Table1[[#This Row],[Calculated Total]]</f>
        <v>0</v>
      </c>
    </row>
    <row r="595" spans="1:9">
      <c r="A595" s="81"/>
      <c r="B595" s="82"/>
      <c r="C595" s="83"/>
      <c r="D595" s="83"/>
      <c r="E595" s="83"/>
      <c r="F595" s="84"/>
      <c r="G595" s="85"/>
      <c r="H595" s="83" t="b">
        <f>Table1[[#This Row],[Calculated Total]]=Table1[[#This Row],[Adjusted Total]]</f>
        <v>1</v>
      </c>
      <c r="I595" s="49">
        <f>Table1[[#This Row],[Adjusted Total]]-Table1[[#This Row],[Calculated Total]]</f>
        <v>0</v>
      </c>
    </row>
    <row r="596" spans="1:9">
      <c r="A596" s="81"/>
      <c r="B596" s="82"/>
      <c r="C596" s="83"/>
      <c r="D596" s="83"/>
      <c r="E596" s="83"/>
      <c r="F596" s="84"/>
      <c r="G596" s="85"/>
      <c r="H596" s="83" t="b">
        <f>Table1[[#This Row],[Calculated Total]]=Table1[[#This Row],[Adjusted Total]]</f>
        <v>1</v>
      </c>
      <c r="I596" s="49">
        <f>Table1[[#This Row],[Adjusted Total]]-Table1[[#This Row],[Calculated Total]]</f>
        <v>0</v>
      </c>
    </row>
    <row r="597" spans="1:9">
      <c r="A597" s="81"/>
      <c r="B597" s="82"/>
      <c r="C597" s="83"/>
      <c r="D597" s="83"/>
      <c r="E597" s="83"/>
      <c r="F597" s="84"/>
      <c r="G597" s="85"/>
      <c r="H597" s="83" t="b">
        <f>Table1[[#This Row],[Calculated Total]]=Table1[[#This Row],[Adjusted Total]]</f>
        <v>1</v>
      </c>
      <c r="I597" s="49">
        <f>Table1[[#This Row],[Adjusted Total]]-Table1[[#This Row],[Calculated Total]]</f>
        <v>0</v>
      </c>
    </row>
    <row r="598" spans="1:9">
      <c r="A598" s="81"/>
      <c r="B598" s="82"/>
      <c r="C598" s="83"/>
      <c r="D598" s="83"/>
      <c r="E598" s="83"/>
      <c r="F598" s="84"/>
      <c r="G598" s="85"/>
      <c r="H598" s="83" t="b">
        <f>Table1[[#This Row],[Calculated Total]]=Table1[[#This Row],[Adjusted Total]]</f>
        <v>1</v>
      </c>
      <c r="I598" s="49">
        <f>Table1[[#This Row],[Adjusted Total]]-Table1[[#This Row],[Calculated Total]]</f>
        <v>0</v>
      </c>
    </row>
    <row r="599" spans="1:9">
      <c r="A599" s="81"/>
      <c r="B599" s="82"/>
      <c r="C599" s="83"/>
      <c r="D599" s="83"/>
      <c r="E599" s="83"/>
      <c r="F599" s="84"/>
      <c r="G599" s="85"/>
      <c r="H599" s="83" t="b">
        <f>Table1[[#This Row],[Calculated Total]]=Table1[[#This Row],[Adjusted Total]]</f>
        <v>1</v>
      </c>
      <c r="I599" s="49">
        <f>Table1[[#This Row],[Adjusted Total]]-Table1[[#This Row],[Calculated Total]]</f>
        <v>0</v>
      </c>
    </row>
    <row r="600" spans="1:9">
      <c r="A600" s="81"/>
      <c r="B600" s="82"/>
      <c r="C600" s="83"/>
      <c r="D600" s="83"/>
      <c r="E600" s="83"/>
      <c r="F600" s="84"/>
      <c r="G600" s="85"/>
      <c r="H600" s="83" t="b">
        <f>Table1[[#This Row],[Calculated Total]]=Table1[[#This Row],[Adjusted Total]]</f>
        <v>1</v>
      </c>
      <c r="I600" s="49">
        <f>Table1[[#This Row],[Adjusted Total]]-Table1[[#This Row],[Calculated Total]]</f>
        <v>0</v>
      </c>
    </row>
    <row r="601" spans="1:9">
      <c r="A601" s="81"/>
      <c r="B601" s="82"/>
      <c r="C601" s="83"/>
      <c r="D601" s="83"/>
      <c r="E601" s="83"/>
      <c r="F601" s="84"/>
      <c r="G601" s="85"/>
      <c r="H601" s="83" t="b">
        <f>Table1[[#This Row],[Calculated Total]]=Table1[[#This Row],[Adjusted Total]]</f>
        <v>1</v>
      </c>
      <c r="I601" s="49">
        <f>Table1[[#This Row],[Adjusted Total]]-Table1[[#This Row],[Calculated Total]]</f>
        <v>0</v>
      </c>
    </row>
    <row r="602" spans="1:9">
      <c r="A602" s="81"/>
      <c r="B602" s="82"/>
      <c r="C602" s="83"/>
      <c r="D602" s="83"/>
      <c r="E602" s="83"/>
      <c r="F602" s="84"/>
      <c r="G602" s="85"/>
      <c r="H602" s="83" t="b">
        <f>Table1[[#This Row],[Calculated Total]]=Table1[[#This Row],[Adjusted Total]]</f>
        <v>1</v>
      </c>
      <c r="I602" s="49">
        <f>Table1[[#This Row],[Adjusted Total]]-Table1[[#This Row],[Calculated Total]]</f>
        <v>0</v>
      </c>
    </row>
    <row r="603" spans="1:9">
      <c r="A603" s="81"/>
      <c r="B603" s="82"/>
      <c r="C603" s="83"/>
      <c r="D603" s="83"/>
      <c r="E603" s="83"/>
      <c r="F603" s="84"/>
      <c r="G603" s="85"/>
      <c r="H603" s="83" t="b">
        <f>Table1[[#This Row],[Calculated Total]]=Table1[[#This Row],[Adjusted Total]]</f>
        <v>1</v>
      </c>
      <c r="I603" s="49">
        <f>Table1[[#This Row],[Adjusted Total]]-Table1[[#This Row],[Calculated Total]]</f>
        <v>0</v>
      </c>
    </row>
    <row r="604" spans="1:9">
      <c r="A604" s="81"/>
      <c r="B604" s="82"/>
      <c r="C604" s="83"/>
      <c r="D604" s="83"/>
      <c r="E604" s="83"/>
      <c r="F604" s="84"/>
      <c r="G604" s="85"/>
      <c r="H604" s="83" t="b">
        <f>Table1[[#This Row],[Calculated Total]]=Table1[[#This Row],[Adjusted Total]]</f>
        <v>1</v>
      </c>
      <c r="I604" s="49">
        <f>Table1[[#This Row],[Adjusted Total]]-Table1[[#This Row],[Calculated Total]]</f>
        <v>0</v>
      </c>
    </row>
    <row r="605" spans="1:9">
      <c r="A605" s="81"/>
      <c r="B605" s="82"/>
      <c r="C605" s="83"/>
      <c r="D605" s="83"/>
      <c r="E605" s="83"/>
      <c r="F605" s="84"/>
      <c r="G605" s="85"/>
      <c r="H605" s="83" t="b">
        <f>Table1[[#This Row],[Calculated Total]]=Table1[[#This Row],[Adjusted Total]]</f>
        <v>1</v>
      </c>
      <c r="I605" s="49">
        <f>Table1[[#This Row],[Adjusted Total]]-Table1[[#This Row],[Calculated Total]]</f>
        <v>0</v>
      </c>
    </row>
    <row r="606" spans="1:9">
      <c r="A606" s="81"/>
      <c r="B606" s="82"/>
      <c r="C606" s="83"/>
      <c r="D606" s="83"/>
      <c r="E606" s="83"/>
      <c r="F606" s="84"/>
      <c r="G606" s="85"/>
      <c r="H606" s="83" t="b">
        <f>Table1[[#This Row],[Calculated Total]]=Table1[[#This Row],[Adjusted Total]]</f>
        <v>1</v>
      </c>
      <c r="I606" s="49">
        <f>Table1[[#This Row],[Adjusted Total]]-Table1[[#This Row],[Calculated Total]]</f>
        <v>0</v>
      </c>
    </row>
    <row r="607" spans="1:9">
      <c r="A607" s="81"/>
      <c r="B607" s="82"/>
      <c r="C607" s="83"/>
      <c r="D607" s="83"/>
      <c r="E607" s="83"/>
      <c r="F607" s="84"/>
      <c r="G607" s="85"/>
      <c r="H607" s="83" t="b">
        <f>Table1[[#This Row],[Calculated Total]]=Table1[[#This Row],[Adjusted Total]]</f>
        <v>1</v>
      </c>
      <c r="I607" s="49">
        <f>Table1[[#This Row],[Adjusted Total]]-Table1[[#This Row],[Calculated Total]]</f>
        <v>0</v>
      </c>
    </row>
    <row r="608" spans="1:9">
      <c r="A608" s="81"/>
      <c r="B608" s="82"/>
      <c r="C608" s="83"/>
      <c r="D608" s="83"/>
      <c r="E608" s="83"/>
      <c r="F608" s="84"/>
      <c r="G608" s="85"/>
      <c r="H608" s="83" t="b">
        <f>Table1[[#This Row],[Calculated Total]]=Table1[[#This Row],[Adjusted Total]]</f>
        <v>1</v>
      </c>
      <c r="I608" s="49">
        <f>Table1[[#This Row],[Adjusted Total]]-Table1[[#This Row],[Calculated Total]]</f>
        <v>0</v>
      </c>
    </row>
    <row r="609" spans="1:9">
      <c r="A609" s="81"/>
      <c r="B609" s="82"/>
      <c r="C609" s="83"/>
      <c r="D609" s="83"/>
      <c r="E609" s="83"/>
      <c r="F609" s="84"/>
      <c r="G609" s="85"/>
      <c r="H609" s="83" t="b">
        <f>Table1[[#This Row],[Calculated Total]]=Table1[[#This Row],[Adjusted Total]]</f>
        <v>1</v>
      </c>
      <c r="I609" s="49">
        <f>Table1[[#This Row],[Adjusted Total]]-Table1[[#This Row],[Calculated Total]]</f>
        <v>0</v>
      </c>
    </row>
    <row r="610" spans="1:9">
      <c r="A610" s="81"/>
      <c r="B610" s="82"/>
      <c r="C610" s="83"/>
      <c r="D610" s="83"/>
      <c r="E610" s="83"/>
      <c r="F610" s="84"/>
      <c r="G610" s="85"/>
      <c r="H610" s="83" t="b">
        <f>Table1[[#This Row],[Calculated Total]]=Table1[[#This Row],[Adjusted Total]]</f>
        <v>1</v>
      </c>
      <c r="I610" s="49">
        <f>Table1[[#This Row],[Adjusted Total]]-Table1[[#This Row],[Calculated Total]]</f>
        <v>0</v>
      </c>
    </row>
    <row r="611" spans="1:9">
      <c r="A611" s="81"/>
      <c r="B611" s="82"/>
      <c r="C611" s="83"/>
      <c r="D611" s="83"/>
      <c r="E611" s="83"/>
      <c r="F611" s="84"/>
      <c r="G611" s="85"/>
      <c r="H611" s="83" t="b">
        <f>Table1[[#This Row],[Calculated Total]]=Table1[[#This Row],[Adjusted Total]]</f>
        <v>1</v>
      </c>
      <c r="I611" s="49">
        <f>Table1[[#This Row],[Adjusted Total]]-Table1[[#This Row],[Calculated Total]]</f>
        <v>0</v>
      </c>
    </row>
    <row r="612" spans="1:9">
      <c r="A612" s="81"/>
      <c r="B612" s="82"/>
      <c r="C612" s="83"/>
      <c r="D612" s="83"/>
      <c r="E612" s="83"/>
      <c r="F612" s="84"/>
      <c r="G612" s="85"/>
      <c r="H612" s="83" t="b">
        <f>Table1[[#This Row],[Calculated Total]]=Table1[[#This Row],[Adjusted Total]]</f>
        <v>1</v>
      </c>
      <c r="I612" s="49">
        <f>Table1[[#This Row],[Adjusted Total]]-Table1[[#This Row],[Calculated Total]]</f>
        <v>0</v>
      </c>
    </row>
    <row r="613" spans="1:9">
      <c r="A613" s="81"/>
      <c r="B613" s="82"/>
      <c r="C613" s="83"/>
      <c r="D613" s="83"/>
      <c r="E613" s="83"/>
      <c r="F613" s="84"/>
      <c r="G613" s="85"/>
      <c r="H613" s="83" t="b">
        <f>Table1[[#This Row],[Calculated Total]]=Table1[[#This Row],[Adjusted Total]]</f>
        <v>1</v>
      </c>
      <c r="I613" s="49">
        <f>Table1[[#This Row],[Adjusted Total]]-Table1[[#This Row],[Calculated Total]]</f>
        <v>0</v>
      </c>
    </row>
    <row r="614" spans="1:9">
      <c r="A614" s="81"/>
      <c r="B614" s="82"/>
      <c r="C614" s="83"/>
      <c r="D614" s="83"/>
      <c r="E614" s="83"/>
      <c r="F614" s="84"/>
      <c r="G614" s="85"/>
      <c r="H614" s="83" t="b">
        <f>Table1[[#This Row],[Calculated Total]]=Table1[[#This Row],[Adjusted Total]]</f>
        <v>1</v>
      </c>
      <c r="I614" s="49">
        <f>Table1[[#This Row],[Adjusted Total]]-Table1[[#This Row],[Calculated Total]]</f>
        <v>0</v>
      </c>
    </row>
    <row r="615" spans="1:9">
      <c r="A615" s="81"/>
      <c r="B615" s="82"/>
      <c r="C615" s="83"/>
      <c r="D615" s="83"/>
      <c r="E615" s="83"/>
      <c r="F615" s="84"/>
      <c r="G615" s="85"/>
      <c r="H615" s="83" t="b">
        <f>Table1[[#This Row],[Calculated Total]]=Table1[[#This Row],[Adjusted Total]]</f>
        <v>1</v>
      </c>
      <c r="I615" s="49">
        <f>Table1[[#This Row],[Adjusted Total]]-Table1[[#This Row],[Calculated Total]]</f>
        <v>0</v>
      </c>
    </row>
    <row r="616" spans="1:9">
      <c r="A616" s="81"/>
      <c r="B616" s="82"/>
      <c r="C616" s="83"/>
      <c r="D616" s="83"/>
      <c r="E616" s="83"/>
      <c r="F616" s="84"/>
      <c r="G616" s="85"/>
      <c r="H616" s="83" t="b">
        <f>Table1[[#This Row],[Calculated Total]]=Table1[[#This Row],[Adjusted Total]]</f>
        <v>1</v>
      </c>
      <c r="I616" s="49">
        <f>Table1[[#This Row],[Adjusted Total]]-Table1[[#This Row],[Calculated Total]]</f>
        <v>0</v>
      </c>
    </row>
    <row r="617" spans="1:9">
      <c r="A617" s="81"/>
      <c r="B617" s="82"/>
      <c r="C617" s="83"/>
      <c r="D617" s="83"/>
      <c r="E617" s="83"/>
      <c r="F617" s="84"/>
      <c r="G617" s="85"/>
      <c r="H617" s="83" t="b">
        <f>Table1[[#This Row],[Calculated Total]]=Table1[[#This Row],[Adjusted Total]]</f>
        <v>1</v>
      </c>
      <c r="I617" s="49">
        <f>Table1[[#This Row],[Adjusted Total]]-Table1[[#This Row],[Calculated Total]]</f>
        <v>0</v>
      </c>
    </row>
    <row r="618" spans="1:9">
      <c r="A618" s="81"/>
      <c r="B618" s="82"/>
      <c r="C618" s="83"/>
      <c r="D618" s="83"/>
      <c r="E618" s="83"/>
      <c r="F618" s="84"/>
      <c r="G618" s="85"/>
      <c r="H618" s="83" t="b">
        <f>Table1[[#This Row],[Calculated Total]]=Table1[[#This Row],[Adjusted Total]]</f>
        <v>1</v>
      </c>
      <c r="I618" s="49">
        <f>Table1[[#This Row],[Adjusted Total]]-Table1[[#This Row],[Calculated Total]]</f>
        <v>0</v>
      </c>
    </row>
    <row r="619" spans="1:9">
      <c r="A619" s="81"/>
      <c r="B619" s="82"/>
      <c r="C619" s="83"/>
      <c r="D619" s="83"/>
      <c r="E619" s="83"/>
      <c r="F619" s="84"/>
      <c r="G619" s="85"/>
      <c r="H619" s="83" t="b">
        <f>Table1[[#This Row],[Calculated Total]]=Table1[[#This Row],[Adjusted Total]]</f>
        <v>1</v>
      </c>
      <c r="I619" s="49">
        <f>Table1[[#This Row],[Adjusted Total]]-Table1[[#This Row],[Calculated Total]]</f>
        <v>0</v>
      </c>
    </row>
    <row r="620" spans="1:9">
      <c r="A620" s="81"/>
      <c r="B620" s="82"/>
      <c r="C620" s="83"/>
      <c r="D620" s="83"/>
      <c r="E620" s="83"/>
      <c r="F620" s="84"/>
      <c r="G620" s="85"/>
      <c r="H620" s="83" t="b">
        <f>Table1[[#This Row],[Calculated Total]]=Table1[[#This Row],[Adjusted Total]]</f>
        <v>1</v>
      </c>
      <c r="I620" s="49">
        <f>Table1[[#This Row],[Adjusted Total]]-Table1[[#This Row],[Calculated Total]]</f>
        <v>0</v>
      </c>
    </row>
    <row r="621" spans="1:9">
      <c r="A621" s="81"/>
      <c r="B621" s="82"/>
      <c r="C621" s="83"/>
      <c r="D621" s="83"/>
      <c r="E621" s="83"/>
      <c r="F621" s="84"/>
      <c r="G621" s="85"/>
      <c r="H621" s="83" t="b">
        <f>Table1[[#This Row],[Calculated Total]]=Table1[[#This Row],[Adjusted Total]]</f>
        <v>1</v>
      </c>
      <c r="I621" s="49">
        <f>Table1[[#This Row],[Adjusted Total]]-Table1[[#This Row],[Calculated Total]]</f>
        <v>0</v>
      </c>
    </row>
    <row r="622" spans="1:9">
      <c r="A622" s="81"/>
      <c r="B622" s="82"/>
      <c r="C622" s="83"/>
      <c r="D622" s="83"/>
      <c r="E622" s="83"/>
      <c r="F622" s="84"/>
      <c r="G622" s="85"/>
      <c r="H622" s="83" t="b">
        <f>Table1[[#This Row],[Calculated Total]]=Table1[[#This Row],[Adjusted Total]]</f>
        <v>1</v>
      </c>
      <c r="I622" s="49">
        <f>Table1[[#This Row],[Adjusted Total]]-Table1[[#This Row],[Calculated Total]]</f>
        <v>0</v>
      </c>
    </row>
    <row r="623" spans="1:9">
      <c r="A623" s="81"/>
      <c r="B623" s="82"/>
      <c r="C623" s="83"/>
      <c r="D623" s="83"/>
      <c r="E623" s="83"/>
      <c r="F623" s="84"/>
      <c r="G623" s="85"/>
      <c r="H623" s="83" t="b">
        <f>Table1[[#This Row],[Calculated Total]]=Table1[[#This Row],[Adjusted Total]]</f>
        <v>1</v>
      </c>
      <c r="I623" s="49">
        <f>Table1[[#This Row],[Adjusted Total]]-Table1[[#This Row],[Calculated Total]]</f>
        <v>0</v>
      </c>
    </row>
    <row r="624" spans="1:9">
      <c r="A624" s="81"/>
      <c r="B624" s="82"/>
      <c r="C624" s="83"/>
      <c r="D624" s="83"/>
      <c r="E624" s="83"/>
      <c r="F624" s="84"/>
      <c r="G624" s="85"/>
      <c r="H624" s="83" t="b">
        <f>Table1[[#This Row],[Calculated Total]]=Table1[[#This Row],[Adjusted Total]]</f>
        <v>1</v>
      </c>
      <c r="I624" s="49">
        <f>Table1[[#This Row],[Adjusted Total]]-Table1[[#This Row],[Calculated Total]]</f>
        <v>0</v>
      </c>
    </row>
    <row r="625" spans="1:9">
      <c r="A625" s="81"/>
      <c r="B625" s="82"/>
      <c r="C625" s="83"/>
      <c r="D625" s="83"/>
      <c r="E625" s="83"/>
      <c r="F625" s="84"/>
      <c r="G625" s="85"/>
      <c r="H625" s="83" t="b">
        <f>Table1[[#This Row],[Calculated Total]]=Table1[[#This Row],[Adjusted Total]]</f>
        <v>1</v>
      </c>
      <c r="I625" s="49">
        <f>Table1[[#This Row],[Adjusted Total]]-Table1[[#This Row],[Calculated Total]]</f>
        <v>0</v>
      </c>
    </row>
    <row r="626" spans="1:9">
      <c r="A626" s="81"/>
      <c r="B626" s="82"/>
      <c r="C626" s="83"/>
      <c r="D626" s="83"/>
      <c r="E626" s="83"/>
      <c r="F626" s="84"/>
      <c r="G626" s="85"/>
      <c r="H626" s="83" t="b">
        <f>Table1[[#This Row],[Calculated Total]]=Table1[[#This Row],[Adjusted Total]]</f>
        <v>1</v>
      </c>
      <c r="I626" s="49">
        <f>Table1[[#This Row],[Adjusted Total]]-Table1[[#This Row],[Calculated Total]]</f>
        <v>0</v>
      </c>
    </row>
    <row r="627" spans="1:9">
      <c r="A627" s="81"/>
      <c r="B627" s="82"/>
      <c r="C627" s="83"/>
      <c r="D627" s="83"/>
      <c r="E627" s="83"/>
      <c r="F627" s="84"/>
      <c r="G627" s="85"/>
      <c r="H627" s="83" t="b">
        <f>Table1[[#This Row],[Calculated Total]]=Table1[[#This Row],[Adjusted Total]]</f>
        <v>1</v>
      </c>
      <c r="I627" s="49">
        <f>Table1[[#This Row],[Adjusted Total]]-Table1[[#This Row],[Calculated Total]]</f>
        <v>0</v>
      </c>
    </row>
    <row r="628" spans="1:9">
      <c r="A628" s="81"/>
      <c r="B628" s="82"/>
      <c r="C628" s="83"/>
      <c r="D628" s="83"/>
      <c r="E628" s="83"/>
      <c r="F628" s="84"/>
      <c r="G628" s="85"/>
      <c r="H628" s="83" t="b">
        <f>Table1[[#This Row],[Calculated Total]]=Table1[[#This Row],[Adjusted Total]]</f>
        <v>1</v>
      </c>
      <c r="I628" s="49">
        <f>Table1[[#This Row],[Adjusted Total]]-Table1[[#This Row],[Calculated Total]]</f>
        <v>0</v>
      </c>
    </row>
    <row r="629" spans="1:9">
      <c r="A629" s="81"/>
      <c r="B629" s="82"/>
      <c r="C629" s="83"/>
      <c r="D629" s="83"/>
      <c r="E629" s="83"/>
      <c r="F629" s="84"/>
      <c r="G629" s="85"/>
      <c r="H629" s="83" t="b">
        <f>Table1[[#This Row],[Calculated Total]]=Table1[[#This Row],[Adjusted Total]]</f>
        <v>1</v>
      </c>
      <c r="I629" s="49">
        <f>Table1[[#This Row],[Adjusted Total]]-Table1[[#This Row],[Calculated Total]]</f>
        <v>0</v>
      </c>
    </row>
    <row r="630" spans="1:9">
      <c r="A630" s="81"/>
      <c r="B630" s="82"/>
      <c r="C630" s="83"/>
      <c r="D630" s="83"/>
      <c r="E630" s="83"/>
      <c r="F630" s="84"/>
      <c r="G630" s="85"/>
      <c r="H630" s="83" t="b">
        <f>Table1[[#This Row],[Calculated Total]]=Table1[[#This Row],[Adjusted Total]]</f>
        <v>1</v>
      </c>
      <c r="I630" s="49">
        <f>Table1[[#This Row],[Adjusted Total]]-Table1[[#This Row],[Calculated Total]]</f>
        <v>0</v>
      </c>
    </row>
    <row r="631" spans="1:9">
      <c r="A631" s="81"/>
      <c r="B631" s="82"/>
      <c r="C631" s="83"/>
      <c r="D631" s="83"/>
      <c r="E631" s="83"/>
      <c r="F631" s="84"/>
      <c r="G631" s="85"/>
      <c r="H631" s="83" t="b">
        <f>Table1[[#This Row],[Calculated Total]]=Table1[[#This Row],[Adjusted Total]]</f>
        <v>1</v>
      </c>
      <c r="I631" s="49">
        <f>Table1[[#This Row],[Adjusted Total]]-Table1[[#This Row],[Calculated Total]]</f>
        <v>0</v>
      </c>
    </row>
    <row r="632" spans="1:9">
      <c r="A632" s="81"/>
      <c r="B632" s="82"/>
      <c r="C632" s="83"/>
      <c r="D632" s="83"/>
      <c r="E632" s="83"/>
      <c r="F632" s="84"/>
      <c r="G632" s="85"/>
      <c r="H632" s="83" t="b">
        <f>Table1[[#This Row],[Calculated Total]]=Table1[[#This Row],[Adjusted Total]]</f>
        <v>1</v>
      </c>
      <c r="I632" s="49">
        <f>Table1[[#This Row],[Adjusted Total]]-Table1[[#This Row],[Calculated Total]]</f>
        <v>0</v>
      </c>
    </row>
    <row r="633" spans="1:9">
      <c r="A633" s="81"/>
      <c r="B633" s="82"/>
      <c r="C633" s="83"/>
      <c r="D633" s="83"/>
      <c r="E633" s="83"/>
      <c r="F633" s="84"/>
      <c r="G633" s="85"/>
      <c r="H633" s="83" t="b">
        <f>Table1[[#This Row],[Calculated Total]]=Table1[[#This Row],[Adjusted Total]]</f>
        <v>1</v>
      </c>
      <c r="I633" s="49">
        <f>Table1[[#This Row],[Adjusted Total]]-Table1[[#This Row],[Calculated Total]]</f>
        <v>0</v>
      </c>
    </row>
    <row r="634" spans="1:9">
      <c r="A634" s="81"/>
      <c r="B634" s="82"/>
      <c r="C634" s="83"/>
      <c r="D634" s="83"/>
      <c r="E634" s="83"/>
      <c r="F634" s="84"/>
      <c r="G634" s="85"/>
      <c r="H634" s="83" t="b">
        <f>Table1[[#This Row],[Calculated Total]]=Table1[[#This Row],[Adjusted Total]]</f>
        <v>1</v>
      </c>
      <c r="I634" s="49">
        <f>Table1[[#This Row],[Adjusted Total]]-Table1[[#This Row],[Calculated Total]]</f>
        <v>0</v>
      </c>
    </row>
    <row r="635" spans="1:9">
      <c r="A635" s="81"/>
      <c r="B635" s="82"/>
      <c r="C635" s="83"/>
      <c r="D635" s="83"/>
      <c r="E635" s="83"/>
      <c r="F635" s="84"/>
      <c r="G635" s="85"/>
      <c r="H635" s="83" t="b">
        <f>Table1[[#This Row],[Calculated Total]]=Table1[[#This Row],[Adjusted Total]]</f>
        <v>1</v>
      </c>
      <c r="I635" s="49">
        <f>Table1[[#This Row],[Adjusted Total]]-Table1[[#This Row],[Calculated Total]]</f>
        <v>0</v>
      </c>
    </row>
    <row r="636" spans="1:9">
      <c r="A636" s="81"/>
      <c r="B636" s="82"/>
      <c r="C636" s="83"/>
      <c r="D636" s="83"/>
      <c r="E636" s="83"/>
      <c r="F636" s="84"/>
      <c r="G636" s="85"/>
      <c r="H636" s="83" t="b">
        <f>Table1[[#This Row],[Calculated Total]]=Table1[[#This Row],[Adjusted Total]]</f>
        <v>1</v>
      </c>
      <c r="I636" s="49">
        <f>Table1[[#This Row],[Adjusted Total]]-Table1[[#This Row],[Calculated Total]]</f>
        <v>0</v>
      </c>
    </row>
    <row r="637" spans="1:9">
      <c r="A637" s="81"/>
      <c r="B637" s="82"/>
      <c r="C637" s="83"/>
      <c r="D637" s="83"/>
      <c r="E637" s="83"/>
      <c r="F637" s="84"/>
      <c r="G637" s="85"/>
      <c r="H637" s="83" t="b">
        <f>Table1[[#This Row],[Calculated Total]]=Table1[[#This Row],[Adjusted Total]]</f>
        <v>1</v>
      </c>
      <c r="I637" s="49">
        <f>Table1[[#This Row],[Adjusted Total]]-Table1[[#This Row],[Calculated Total]]</f>
        <v>0</v>
      </c>
    </row>
    <row r="638" spans="1:9">
      <c r="A638" s="81"/>
      <c r="B638" s="82"/>
      <c r="C638" s="83"/>
      <c r="D638" s="83"/>
      <c r="E638" s="83"/>
      <c r="F638" s="84"/>
      <c r="G638" s="85"/>
      <c r="H638" s="83" t="b">
        <f>Table1[[#This Row],[Calculated Total]]=Table1[[#This Row],[Adjusted Total]]</f>
        <v>1</v>
      </c>
      <c r="I638" s="49">
        <f>Table1[[#This Row],[Adjusted Total]]-Table1[[#This Row],[Calculated Total]]</f>
        <v>0</v>
      </c>
    </row>
    <row r="639" spans="1:9">
      <c r="A639" s="81"/>
      <c r="B639" s="82"/>
      <c r="C639" s="83"/>
      <c r="D639" s="83"/>
      <c r="E639" s="83"/>
      <c r="F639" s="84"/>
      <c r="G639" s="85"/>
      <c r="H639" s="83" t="b">
        <f>Table1[[#This Row],[Calculated Total]]=Table1[[#This Row],[Adjusted Total]]</f>
        <v>1</v>
      </c>
      <c r="I639" s="49">
        <f>Table1[[#This Row],[Adjusted Total]]-Table1[[#This Row],[Calculated Total]]</f>
        <v>0</v>
      </c>
    </row>
    <row r="640" spans="1:9">
      <c r="A640" s="43"/>
      <c r="B640" s="44"/>
      <c r="C640" s="45"/>
      <c r="D640" s="45"/>
      <c r="E640" s="45"/>
      <c r="F640" s="46"/>
      <c r="G640" s="47"/>
      <c r="H640" s="45" t="b">
        <f>Table1[[#This Row],[Calculated Total]]=Table1[[#This Row],[Adjusted Total]]</f>
        <v>1</v>
      </c>
      <c r="I640" s="49">
        <f>Table1[[#This Row],[Adjusted Total]]-Table1[[#This Row],[Calculated Total]]</f>
        <v>0</v>
      </c>
    </row>
    <row r="641" spans="1:9">
      <c r="A641" s="81"/>
      <c r="B641" s="82"/>
      <c r="C641" s="83"/>
      <c r="D641" s="83"/>
      <c r="E641" s="83"/>
      <c r="F641" s="84"/>
      <c r="G641" s="85"/>
      <c r="H641" s="83" t="b">
        <f>Table1[[#This Row],[Calculated Total]]=Table1[[#This Row],[Adjusted Total]]</f>
        <v>1</v>
      </c>
      <c r="I641" s="49">
        <f>Table1[[#This Row],[Adjusted Total]]-Table1[[#This Row],[Calculated Total]]</f>
        <v>0</v>
      </c>
    </row>
    <row r="642" spans="1:9">
      <c r="A642" s="81"/>
      <c r="B642" s="82"/>
      <c r="C642" s="83"/>
      <c r="D642" s="83"/>
      <c r="E642" s="83"/>
      <c r="F642" s="84"/>
      <c r="G642" s="85"/>
      <c r="H642" s="83" t="b">
        <f>Table1[[#This Row],[Calculated Total]]=Table1[[#This Row],[Adjusted Total]]</f>
        <v>1</v>
      </c>
      <c r="I642" s="49">
        <f>Table1[[#This Row],[Adjusted Total]]-Table1[[#This Row],[Calculated Total]]</f>
        <v>0</v>
      </c>
    </row>
    <row r="643" spans="1:9">
      <c r="A643" s="81"/>
      <c r="B643" s="82"/>
      <c r="C643" s="83"/>
      <c r="D643" s="83"/>
      <c r="E643" s="83"/>
      <c r="F643" s="84"/>
      <c r="G643" s="85"/>
      <c r="H643" s="83" t="b">
        <f>Table1[[#This Row],[Calculated Total]]=Table1[[#This Row],[Adjusted Total]]</f>
        <v>1</v>
      </c>
      <c r="I643" s="49">
        <f>Table1[[#This Row],[Adjusted Total]]-Table1[[#This Row],[Calculated Total]]</f>
        <v>0</v>
      </c>
    </row>
    <row r="644" spans="1:9">
      <c r="A644" s="81"/>
      <c r="B644" s="82"/>
      <c r="C644" s="83"/>
      <c r="D644" s="83"/>
      <c r="E644" s="83"/>
      <c r="F644" s="84"/>
      <c r="G644" s="85"/>
      <c r="H644" s="83" t="b">
        <f>Table1[[#This Row],[Calculated Total]]=Table1[[#This Row],[Adjusted Total]]</f>
        <v>1</v>
      </c>
      <c r="I644" s="49">
        <f>Table1[[#This Row],[Adjusted Total]]-Table1[[#This Row],[Calculated Total]]</f>
        <v>0</v>
      </c>
    </row>
    <row r="645" spans="1:9">
      <c r="A645" s="81"/>
      <c r="B645" s="82"/>
      <c r="C645" s="83"/>
      <c r="D645" s="83"/>
      <c r="E645" s="83"/>
      <c r="F645" s="84"/>
      <c r="G645" s="85"/>
      <c r="H645" s="83" t="b">
        <f>Table1[[#This Row],[Calculated Total]]=Table1[[#This Row],[Adjusted Total]]</f>
        <v>1</v>
      </c>
      <c r="I645" s="49">
        <f>Table1[[#This Row],[Adjusted Total]]-Table1[[#This Row],[Calculated Total]]</f>
        <v>0</v>
      </c>
    </row>
    <row r="646" spans="1:9">
      <c r="A646" s="81"/>
      <c r="B646" s="82"/>
      <c r="C646" s="83"/>
      <c r="D646" s="83"/>
      <c r="E646" s="83"/>
      <c r="F646" s="84"/>
      <c r="G646" s="85"/>
      <c r="H646" s="83" t="b">
        <f>Table1[[#This Row],[Calculated Total]]=Table1[[#This Row],[Adjusted Total]]</f>
        <v>1</v>
      </c>
      <c r="I646" s="49">
        <f>Table1[[#This Row],[Adjusted Total]]-Table1[[#This Row],[Calculated Total]]</f>
        <v>0</v>
      </c>
    </row>
    <row r="647" spans="1:9">
      <c r="A647" s="81"/>
      <c r="B647" s="82"/>
      <c r="C647" s="83"/>
      <c r="D647" s="83"/>
      <c r="E647" s="83"/>
      <c r="F647" s="84"/>
      <c r="G647" s="85"/>
      <c r="H647" s="83" t="b">
        <f>Table1[[#This Row],[Calculated Total]]=Table1[[#This Row],[Adjusted Total]]</f>
        <v>1</v>
      </c>
      <c r="I647" s="49">
        <f>Table1[[#This Row],[Adjusted Total]]-Table1[[#This Row],[Calculated Total]]</f>
        <v>0</v>
      </c>
    </row>
    <row r="648" spans="1:9">
      <c r="A648" s="81"/>
      <c r="B648" s="82"/>
      <c r="C648" s="83"/>
      <c r="D648" s="83"/>
      <c r="E648" s="83"/>
      <c r="F648" s="84"/>
      <c r="G648" s="85"/>
      <c r="H648" s="83" t="b">
        <f>Table1[[#This Row],[Calculated Total]]=Table1[[#This Row],[Adjusted Total]]</f>
        <v>1</v>
      </c>
      <c r="I648" s="49">
        <f>Table1[[#This Row],[Adjusted Total]]-Table1[[#This Row],[Calculated Total]]</f>
        <v>0</v>
      </c>
    </row>
    <row r="649" spans="1:9">
      <c r="A649" s="81"/>
      <c r="B649" s="82"/>
      <c r="C649" s="83"/>
      <c r="D649" s="83"/>
      <c r="E649" s="83"/>
      <c r="F649" s="84"/>
      <c r="G649" s="85"/>
      <c r="H649" s="83" t="b">
        <f>Table1[[#This Row],[Calculated Total]]=Table1[[#This Row],[Adjusted Total]]</f>
        <v>1</v>
      </c>
      <c r="I649" s="49">
        <f>Table1[[#This Row],[Adjusted Total]]-Table1[[#This Row],[Calculated Total]]</f>
        <v>0</v>
      </c>
    </row>
    <row r="650" spans="1:9">
      <c r="A650" s="81"/>
      <c r="B650" s="82"/>
      <c r="C650" s="83"/>
      <c r="D650" s="83"/>
      <c r="E650" s="83"/>
      <c r="F650" s="84"/>
      <c r="G650" s="85"/>
      <c r="H650" s="83" t="b">
        <f>Table1[[#This Row],[Calculated Total]]=Table1[[#This Row],[Adjusted Total]]</f>
        <v>1</v>
      </c>
      <c r="I650" s="49">
        <f>Table1[[#This Row],[Adjusted Total]]-Table1[[#This Row],[Calculated Total]]</f>
        <v>0</v>
      </c>
    </row>
    <row r="651" spans="1:9">
      <c r="A651" s="81"/>
      <c r="B651" s="82"/>
      <c r="C651" s="83"/>
      <c r="D651" s="83"/>
      <c r="E651" s="83"/>
      <c r="F651" s="84"/>
      <c r="G651" s="85"/>
      <c r="H651" s="83" t="b">
        <f>Table1[[#This Row],[Calculated Total]]=Table1[[#This Row],[Adjusted Total]]</f>
        <v>1</v>
      </c>
      <c r="I651" s="49">
        <f>Table1[[#This Row],[Adjusted Total]]-Table1[[#This Row],[Calculated Total]]</f>
        <v>0</v>
      </c>
    </row>
    <row r="652" spans="1:9">
      <c r="A652" s="81"/>
      <c r="B652" s="82"/>
      <c r="C652" s="83"/>
      <c r="D652" s="83"/>
      <c r="E652" s="83"/>
      <c r="F652" s="84"/>
      <c r="G652" s="85"/>
      <c r="H652" s="83" t="b">
        <f>Table1[[#This Row],[Calculated Total]]=Table1[[#This Row],[Adjusted Total]]</f>
        <v>1</v>
      </c>
      <c r="I652" s="49">
        <f>Table1[[#This Row],[Adjusted Total]]-Table1[[#This Row],[Calculated Total]]</f>
        <v>0</v>
      </c>
    </row>
    <row r="653" spans="1:9">
      <c r="A653" s="81"/>
      <c r="B653" s="82"/>
      <c r="C653" s="83"/>
      <c r="D653" s="83"/>
      <c r="E653" s="83"/>
      <c r="F653" s="84"/>
      <c r="G653" s="85"/>
      <c r="H653" s="83" t="b">
        <f>Table1[[#This Row],[Calculated Total]]=Table1[[#This Row],[Adjusted Total]]</f>
        <v>1</v>
      </c>
      <c r="I653" s="49">
        <f>Table1[[#This Row],[Adjusted Total]]-Table1[[#This Row],[Calculated Total]]</f>
        <v>0</v>
      </c>
    </row>
    <row r="654" spans="1:9">
      <c r="A654" s="81"/>
      <c r="B654" s="82"/>
      <c r="C654" s="83"/>
      <c r="D654" s="83"/>
      <c r="E654" s="83"/>
      <c r="F654" s="84"/>
      <c r="G654" s="85"/>
      <c r="H654" s="83" t="b">
        <f>Table1[[#This Row],[Calculated Total]]=Table1[[#This Row],[Adjusted Total]]</f>
        <v>1</v>
      </c>
      <c r="I654" s="49">
        <f>Table1[[#This Row],[Adjusted Total]]-Table1[[#This Row],[Calculated Total]]</f>
        <v>0</v>
      </c>
    </row>
    <row r="655" spans="1:9">
      <c r="A655" s="81"/>
      <c r="B655" s="82"/>
      <c r="C655" s="83"/>
      <c r="D655" s="83"/>
      <c r="E655" s="83"/>
      <c r="F655" s="84"/>
      <c r="G655" s="85"/>
      <c r="H655" s="83" t="b">
        <f>Table1[[#This Row],[Calculated Total]]=Table1[[#This Row],[Adjusted Total]]</f>
        <v>1</v>
      </c>
      <c r="I655" s="49">
        <f>Table1[[#This Row],[Adjusted Total]]-Table1[[#This Row],[Calculated Total]]</f>
        <v>0</v>
      </c>
    </row>
    <row r="656" spans="1:9">
      <c r="A656" s="81"/>
      <c r="B656" s="82"/>
      <c r="C656" s="83"/>
      <c r="D656" s="83"/>
      <c r="E656" s="83"/>
      <c r="F656" s="84"/>
      <c r="G656" s="85"/>
      <c r="H656" s="83" t="b">
        <f>Table1[[#This Row],[Calculated Total]]=Table1[[#This Row],[Adjusted Total]]</f>
        <v>1</v>
      </c>
      <c r="I656" s="49">
        <f>Table1[[#This Row],[Adjusted Total]]-Table1[[#This Row],[Calculated Total]]</f>
        <v>0</v>
      </c>
    </row>
    <row r="657" spans="1:9">
      <c r="A657" s="81"/>
      <c r="B657" s="82"/>
      <c r="C657" s="83"/>
      <c r="D657" s="83"/>
      <c r="E657" s="83"/>
      <c r="F657" s="84"/>
      <c r="G657" s="85"/>
      <c r="H657" s="83" t="b">
        <f>Table1[[#This Row],[Calculated Total]]=Table1[[#This Row],[Adjusted Total]]</f>
        <v>1</v>
      </c>
      <c r="I657" s="49">
        <f>Table1[[#This Row],[Adjusted Total]]-Table1[[#This Row],[Calculated Total]]</f>
        <v>0</v>
      </c>
    </row>
    <row r="658" spans="1:9">
      <c r="A658" s="81"/>
      <c r="B658" s="82"/>
      <c r="C658" s="83"/>
      <c r="D658" s="83"/>
      <c r="E658" s="83"/>
      <c r="F658" s="84"/>
      <c r="G658" s="85"/>
      <c r="H658" s="83" t="b">
        <f>Table1[[#This Row],[Calculated Total]]=Table1[[#This Row],[Adjusted Total]]</f>
        <v>1</v>
      </c>
      <c r="I658" s="49">
        <f>Table1[[#This Row],[Adjusted Total]]-Table1[[#This Row],[Calculated Total]]</f>
        <v>0</v>
      </c>
    </row>
    <row r="659" spans="1:9">
      <c r="A659" s="81"/>
      <c r="B659" s="82"/>
      <c r="C659" s="83"/>
      <c r="D659" s="83"/>
      <c r="E659" s="83"/>
      <c r="F659" s="84"/>
      <c r="G659" s="85"/>
      <c r="H659" s="83" t="b">
        <f>Table1[[#This Row],[Calculated Total]]=Table1[[#This Row],[Adjusted Total]]</f>
        <v>1</v>
      </c>
      <c r="I659" s="49">
        <f>Table1[[#This Row],[Adjusted Total]]-Table1[[#This Row],[Calculated Total]]</f>
        <v>0</v>
      </c>
    </row>
    <row r="660" spans="1:9">
      <c r="A660" s="81"/>
      <c r="B660" s="82"/>
      <c r="C660" s="83"/>
      <c r="D660" s="83"/>
      <c r="E660" s="83"/>
      <c r="F660" s="84"/>
      <c r="G660" s="85"/>
      <c r="H660" s="83" t="b">
        <f>Table1[[#This Row],[Calculated Total]]=Table1[[#This Row],[Adjusted Total]]</f>
        <v>1</v>
      </c>
      <c r="I660" s="49">
        <f>Table1[[#This Row],[Adjusted Total]]-Table1[[#This Row],[Calculated Total]]</f>
        <v>0</v>
      </c>
    </row>
    <row r="661" spans="1:9">
      <c r="A661" s="81"/>
      <c r="B661" s="82"/>
      <c r="C661" s="83"/>
      <c r="D661" s="83"/>
      <c r="E661" s="83"/>
      <c r="F661" s="84"/>
      <c r="G661" s="85"/>
      <c r="H661" s="83" t="b">
        <f>Table1[[#This Row],[Calculated Total]]=Table1[[#This Row],[Adjusted Total]]</f>
        <v>1</v>
      </c>
      <c r="I661" s="49">
        <f>Table1[[#This Row],[Adjusted Total]]-Table1[[#This Row],[Calculated Total]]</f>
        <v>0</v>
      </c>
    </row>
    <row r="662" spans="1:9">
      <c r="A662" s="81"/>
      <c r="B662" s="82"/>
      <c r="C662" s="83"/>
      <c r="D662" s="83"/>
      <c r="E662" s="83"/>
      <c r="F662" s="84"/>
      <c r="G662" s="85"/>
      <c r="H662" s="83" t="b">
        <f>Table1[[#This Row],[Calculated Total]]=Table1[[#This Row],[Adjusted Total]]</f>
        <v>1</v>
      </c>
      <c r="I662" s="49">
        <f>Table1[[#This Row],[Adjusted Total]]-Table1[[#This Row],[Calculated Total]]</f>
        <v>0</v>
      </c>
    </row>
    <row r="663" spans="1:9">
      <c r="A663" s="81"/>
      <c r="B663" s="82"/>
      <c r="C663" s="83"/>
      <c r="D663" s="83"/>
      <c r="E663" s="83"/>
      <c r="F663" s="84"/>
      <c r="G663" s="85"/>
      <c r="H663" s="83" t="b">
        <f>Table1[[#This Row],[Calculated Total]]=Table1[[#This Row],[Adjusted Total]]</f>
        <v>1</v>
      </c>
      <c r="I663" s="49">
        <f>Table1[[#This Row],[Adjusted Total]]-Table1[[#This Row],[Calculated Total]]</f>
        <v>0</v>
      </c>
    </row>
    <row r="664" spans="1:9">
      <c r="A664" s="81"/>
      <c r="B664" s="82"/>
      <c r="C664" s="83"/>
      <c r="D664" s="83"/>
      <c r="E664" s="83"/>
      <c r="F664" s="84"/>
      <c r="G664" s="85"/>
      <c r="H664" s="83" t="b">
        <f>Table1[[#This Row],[Calculated Total]]=Table1[[#This Row],[Adjusted Total]]</f>
        <v>1</v>
      </c>
      <c r="I664" s="49">
        <f>Table1[[#This Row],[Adjusted Total]]-Table1[[#This Row],[Calculated Total]]</f>
        <v>0</v>
      </c>
    </row>
    <row r="665" spans="1:9">
      <c r="A665" s="81"/>
      <c r="B665" s="82"/>
      <c r="C665" s="83"/>
      <c r="D665" s="83"/>
      <c r="E665" s="83"/>
      <c r="F665" s="84"/>
      <c r="G665" s="85"/>
      <c r="H665" s="83" t="b">
        <f>Table1[[#This Row],[Calculated Total]]=Table1[[#This Row],[Adjusted Total]]</f>
        <v>1</v>
      </c>
      <c r="I665" s="49">
        <f>Table1[[#This Row],[Adjusted Total]]-Table1[[#This Row],[Calculated Total]]</f>
        <v>0</v>
      </c>
    </row>
    <row r="666" spans="1:9">
      <c r="A666" s="81"/>
      <c r="B666" s="82"/>
      <c r="C666" s="83"/>
      <c r="D666" s="83"/>
      <c r="E666" s="83"/>
      <c r="F666" s="84"/>
      <c r="G666" s="85"/>
      <c r="H666" s="83" t="b">
        <f>Table1[[#This Row],[Calculated Total]]=Table1[[#This Row],[Adjusted Total]]</f>
        <v>1</v>
      </c>
      <c r="I666" s="49">
        <f>Table1[[#This Row],[Adjusted Total]]-Table1[[#This Row],[Calculated Total]]</f>
        <v>0</v>
      </c>
    </row>
    <row r="667" spans="1:9">
      <c r="A667" s="81"/>
      <c r="B667" s="82"/>
      <c r="C667" s="83"/>
      <c r="D667" s="83"/>
      <c r="E667" s="83"/>
      <c r="F667" s="84"/>
      <c r="G667" s="85"/>
      <c r="H667" s="83" t="b">
        <f>Table1[[#This Row],[Calculated Total]]=Table1[[#This Row],[Adjusted Total]]</f>
        <v>1</v>
      </c>
      <c r="I667" s="49">
        <f>Table1[[#This Row],[Adjusted Total]]-Table1[[#This Row],[Calculated Total]]</f>
        <v>0</v>
      </c>
    </row>
    <row r="668" spans="1:9">
      <c r="A668" s="81"/>
      <c r="B668" s="82"/>
      <c r="C668" s="83"/>
      <c r="D668" s="83"/>
      <c r="E668" s="83"/>
      <c r="F668" s="84"/>
      <c r="G668" s="85"/>
      <c r="H668" s="83" t="b">
        <f>Table1[[#This Row],[Calculated Total]]=Table1[[#This Row],[Adjusted Total]]</f>
        <v>1</v>
      </c>
      <c r="I668" s="49">
        <f>Table1[[#This Row],[Adjusted Total]]-Table1[[#This Row],[Calculated Total]]</f>
        <v>0</v>
      </c>
    </row>
    <row r="669" spans="1:9">
      <c r="A669" s="81"/>
      <c r="B669" s="82"/>
      <c r="C669" s="83"/>
      <c r="D669" s="83"/>
      <c r="E669" s="83"/>
      <c r="F669" s="84"/>
      <c r="G669" s="85"/>
      <c r="H669" s="83" t="b">
        <f>Table1[[#This Row],[Calculated Total]]=Table1[[#This Row],[Adjusted Total]]</f>
        <v>1</v>
      </c>
      <c r="I669" s="49">
        <f>Table1[[#This Row],[Adjusted Total]]-Table1[[#This Row],[Calculated Total]]</f>
        <v>0</v>
      </c>
    </row>
    <row r="670" spans="1:9">
      <c r="A670" s="81"/>
      <c r="B670" s="82"/>
      <c r="C670" s="83"/>
      <c r="D670" s="83"/>
      <c r="E670" s="83"/>
      <c r="F670" s="84"/>
      <c r="G670" s="85"/>
      <c r="H670" s="83" t="b">
        <f>Table1[[#This Row],[Calculated Total]]=Table1[[#This Row],[Adjusted Total]]</f>
        <v>1</v>
      </c>
      <c r="I670" s="49">
        <f>Table1[[#This Row],[Adjusted Total]]-Table1[[#This Row],[Calculated Total]]</f>
        <v>0</v>
      </c>
    </row>
    <row r="671" spans="1:9">
      <c r="A671" s="81"/>
      <c r="B671" s="82"/>
      <c r="C671" s="83"/>
      <c r="D671" s="83"/>
      <c r="E671" s="83"/>
      <c r="F671" s="84"/>
      <c r="G671" s="85"/>
      <c r="H671" s="83" t="b">
        <f>Table1[[#This Row],[Calculated Total]]=Table1[[#This Row],[Adjusted Total]]</f>
        <v>1</v>
      </c>
      <c r="I671" s="49">
        <f>Table1[[#This Row],[Adjusted Total]]-Table1[[#This Row],[Calculated Total]]</f>
        <v>0</v>
      </c>
    </row>
    <row r="672" spans="1:9">
      <c r="A672" s="81"/>
      <c r="B672" s="82"/>
      <c r="C672" s="83"/>
      <c r="D672" s="83"/>
      <c r="E672" s="83"/>
      <c r="F672" s="84"/>
      <c r="G672" s="85"/>
      <c r="H672" s="83" t="b">
        <f>Table1[[#This Row],[Calculated Total]]=Table1[[#This Row],[Adjusted Total]]</f>
        <v>1</v>
      </c>
      <c r="I672" s="49">
        <f>Table1[[#This Row],[Adjusted Total]]-Table1[[#This Row],[Calculated Total]]</f>
        <v>0</v>
      </c>
    </row>
    <row r="673" spans="1:9">
      <c r="A673" s="81"/>
      <c r="B673" s="82"/>
      <c r="C673" s="83"/>
      <c r="D673" s="83"/>
      <c r="E673" s="83"/>
      <c r="F673" s="84"/>
      <c r="G673" s="85"/>
      <c r="H673" s="83" t="b">
        <f>Table1[[#This Row],[Calculated Total]]=Table1[[#This Row],[Adjusted Total]]</f>
        <v>1</v>
      </c>
      <c r="I673" s="49">
        <f>Table1[[#This Row],[Adjusted Total]]-Table1[[#This Row],[Calculated Total]]</f>
        <v>0</v>
      </c>
    </row>
    <row r="674" spans="1:9">
      <c r="A674" s="81"/>
      <c r="B674" s="82"/>
      <c r="C674" s="83"/>
      <c r="D674" s="83"/>
      <c r="E674" s="83"/>
      <c r="F674" s="84"/>
      <c r="G674" s="85"/>
      <c r="H674" s="83" t="b">
        <f>Table1[[#This Row],[Calculated Total]]=Table1[[#This Row],[Adjusted Total]]</f>
        <v>1</v>
      </c>
      <c r="I674" s="49">
        <f>Table1[[#This Row],[Adjusted Total]]-Table1[[#This Row],[Calculated Total]]</f>
        <v>0</v>
      </c>
    </row>
    <row r="675" spans="1:9">
      <c r="A675" s="81"/>
      <c r="B675" s="82"/>
      <c r="C675" s="83"/>
      <c r="D675" s="83"/>
      <c r="E675" s="83"/>
      <c r="F675" s="84"/>
      <c r="G675" s="85"/>
      <c r="H675" s="83" t="b">
        <f>Table1[[#This Row],[Calculated Total]]=Table1[[#This Row],[Adjusted Total]]</f>
        <v>1</v>
      </c>
      <c r="I675" s="49">
        <f>Table1[[#This Row],[Adjusted Total]]-Table1[[#This Row],[Calculated Total]]</f>
        <v>0</v>
      </c>
    </row>
    <row r="676" spans="1:9">
      <c r="A676" s="81"/>
      <c r="B676" s="82"/>
      <c r="C676" s="83"/>
      <c r="D676" s="83"/>
      <c r="E676" s="83"/>
      <c r="F676" s="84"/>
      <c r="G676" s="85"/>
      <c r="H676" s="83" t="b">
        <f>Table1[[#This Row],[Calculated Total]]=Table1[[#This Row],[Adjusted Total]]</f>
        <v>1</v>
      </c>
      <c r="I676" s="49">
        <f>Table1[[#This Row],[Adjusted Total]]-Table1[[#This Row],[Calculated Total]]</f>
        <v>0</v>
      </c>
    </row>
    <row r="677" spans="1:9">
      <c r="A677" s="43"/>
      <c r="B677" s="44"/>
      <c r="C677" s="45"/>
      <c r="D677" s="45"/>
      <c r="E677" s="45"/>
      <c r="F677" s="46"/>
      <c r="G677" s="47"/>
      <c r="H677" s="45" t="b">
        <f>Table1[[#This Row],[Calculated Total]]=Table1[[#This Row],[Adjusted Total]]</f>
        <v>1</v>
      </c>
      <c r="I677" s="49">
        <f>Table1[[#This Row],[Adjusted Total]]-Table1[[#This Row],[Calculated Total]]</f>
        <v>0</v>
      </c>
    </row>
    <row r="678" spans="1:9">
      <c r="A678" s="81"/>
      <c r="B678" s="82"/>
      <c r="C678" s="83"/>
      <c r="D678" s="83"/>
      <c r="E678" s="83"/>
      <c r="F678" s="84"/>
      <c r="G678" s="85"/>
      <c r="H678" s="83" t="b">
        <f>Table1[[#This Row],[Calculated Total]]=Table1[[#This Row],[Adjusted Total]]</f>
        <v>1</v>
      </c>
      <c r="I678" s="49">
        <f>Table1[[#This Row],[Adjusted Total]]-Table1[[#This Row],[Calculated Total]]</f>
        <v>0</v>
      </c>
    </row>
    <row r="679" spans="1:9">
      <c r="A679" s="81"/>
      <c r="B679" s="82"/>
      <c r="C679" s="83"/>
      <c r="D679" s="83"/>
      <c r="E679" s="83"/>
      <c r="F679" s="84"/>
      <c r="G679" s="85"/>
      <c r="H679" s="83" t="b">
        <f>Table1[[#This Row],[Calculated Total]]=Table1[[#This Row],[Adjusted Total]]</f>
        <v>1</v>
      </c>
      <c r="I679" s="49">
        <f>Table1[[#This Row],[Adjusted Total]]-Table1[[#This Row],[Calculated Total]]</f>
        <v>0</v>
      </c>
    </row>
    <row r="680" spans="1:9">
      <c r="A680" s="81"/>
      <c r="B680" s="82"/>
      <c r="C680" s="83"/>
      <c r="D680" s="83"/>
      <c r="E680" s="83"/>
      <c r="F680" s="84"/>
      <c r="G680" s="85"/>
      <c r="H680" s="83" t="b">
        <f>Table1[[#This Row],[Calculated Total]]=Table1[[#This Row],[Adjusted Total]]</f>
        <v>1</v>
      </c>
      <c r="I680" s="49">
        <f>Table1[[#This Row],[Adjusted Total]]-Table1[[#This Row],[Calculated Total]]</f>
        <v>0</v>
      </c>
    </row>
    <row r="681" spans="1:9">
      <c r="A681" s="81"/>
      <c r="B681" s="82"/>
      <c r="C681" s="83"/>
      <c r="D681" s="83"/>
      <c r="E681" s="83"/>
      <c r="F681" s="84"/>
      <c r="G681" s="85"/>
      <c r="H681" s="83" t="b">
        <f>Table1[[#This Row],[Calculated Total]]=Table1[[#This Row],[Adjusted Total]]</f>
        <v>1</v>
      </c>
      <c r="I681" s="49">
        <f>Table1[[#This Row],[Adjusted Total]]-Table1[[#This Row],[Calculated Total]]</f>
        <v>0</v>
      </c>
    </row>
    <row r="682" spans="1:9">
      <c r="A682" s="81"/>
      <c r="B682" s="82"/>
      <c r="C682" s="83"/>
      <c r="D682" s="83"/>
      <c r="E682" s="83"/>
      <c r="F682" s="84"/>
      <c r="G682" s="85"/>
      <c r="H682" s="83" t="b">
        <f>Table1[[#This Row],[Calculated Total]]=Table1[[#This Row],[Adjusted Total]]</f>
        <v>1</v>
      </c>
      <c r="I682" s="49">
        <f>Table1[[#This Row],[Adjusted Total]]-Table1[[#This Row],[Calculated Total]]</f>
        <v>0</v>
      </c>
    </row>
    <row r="683" spans="1:9">
      <c r="A683" s="81"/>
      <c r="B683" s="82"/>
      <c r="C683" s="83"/>
      <c r="D683" s="83"/>
      <c r="E683" s="83"/>
      <c r="F683" s="84"/>
      <c r="G683" s="85"/>
      <c r="H683" s="83" t="b">
        <f>Table1[[#This Row],[Calculated Total]]=Table1[[#This Row],[Adjusted Total]]</f>
        <v>1</v>
      </c>
      <c r="I683" s="49">
        <f>Table1[[#This Row],[Adjusted Total]]-Table1[[#This Row],[Calculated Total]]</f>
        <v>0</v>
      </c>
    </row>
    <row r="684" spans="1:9">
      <c r="A684" s="81"/>
      <c r="B684" s="82"/>
      <c r="C684" s="83"/>
      <c r="D684" s="83"/>
      <c r="E684" s="83"/>
      <c r="F684" s="84"/>
      <c r="G684" s="85"/>
      <c r="H684" s="83" t="b">
        <f>Table1[[#This Row],[Calculated Total]]=Table1[[#This Row],[Adjusted Total]]</f>
        <v>1</v>
      </c>
      <c r="I684" s="49">
        <f>Table1[[#This Row],[Adjusted Total]]-Table1[[#This Row],[Calculated Total]]</f>
        <v>0</v>
      </c>
    </row>
    <row r="685" spans="1:9">
      <c r="A685" s="81"/>
      <c r="B685" s="82"/>
      <c r="C685" s="83"/>
      <c r="D685" s="83"/>
      <c r="E685" s="83"/>
      <c r="F685" s="84"/>
      <c r="G685" s="85"/>
      <c r="H685" s="83" t="b">
        <f>Table1[[#This Row],[Calculated Total]]=Table1[[#This Row],[Adjusted Total]]</f>
        <v>1</v>
      </c>
      <c r="I685" s="49">
        <f>Table1[[#This Row],[Adjusted Total]]-Table1[[#This Row],[Calculated Total]]</f>
        <v>0</v>
      </c>
    </row>
    <row r="686" spans="1:9">
      <c r="A686" s="81"/>
      <c r="B686" s="82"/>
      <c r="C686" s="83"/>
      <c r="D686" s="83"/>
      <c r="E686" s="83"/>
      <c r="F686" s="84"/>
      <c r="G686" s="85"/>
      <c r="H686" s="83" t="b">
        <f>Table1[[#This Row],[Calculated Total]]=Table1[[#This Row],[Adjusted Total]]</f>
        <v>1</v>
      </c>
      <c r="I686" s="49">
        <f>Table1[[#This Row],[Adjusted Total]]-Table1[[#This Row],[Calculated Total]]</f>
        <v>0</v>
      </c>
    </row>
    <row r="687" spans="1:9">
      <c r="A687" s="81"/>
      <c r="B687" s="82"/>
      <c r="C687" s="83"/>
      <c r="D687" s="83"/>
      <c r="E687" s="83"/>
      <c r="F687" s="84"/>
      <c r="G687" s="85"/>
      <c r="H687" s="83" t="b">
        <f>Table1[[#This Row],[Calculated Total]]=Table1[[#This Row],[Adjusted Total]]</f>
        <v>1</v>
      </c>
      <c r="I687" s="49">
        <f>Table1[[#This Row],[Adjusted Total]]-Table1[[#This Row],[Calculated Total]]</f>
        <v>0</v>
      </c>
    </row>
    <row r="688" spans="1:9">
      <c r="A688" s="81"/>
      <c r="B688" s="82"/>
      <c r="C688" s="83"/>
      <c r="D688" s="83"/>
      <c r="E688" s="83"/>
      <c r="F688" s="84"/>
      <c r="G688" s="85"/>
      <c r="H688" s="83" t="b">
        <f>Table1[[#This Row],[Calculated Total]]=Table1[[#This Row],[Adjusted Total]]</f>
        <v>1</v>
      </c>
      <c r="I688" s="49">
        <f>Table1[[#This Row],[Adjusted Total]]-Table1[[#This Row],[Calculated Total]]</f>
        <v>0</v>
      </c>
    </row>
    <row r="689" spans="1:9">
      <c r="A689" s="81"/>
      <c r="B689" s="82"/>
      <c r="C689" s="83"/>
      <c r="D689" s="83"/>
      <c r="E689" s="83"/>
      <c r="F689" s="84"/>
      <c r="G689" s="85"/>
      <c r="H689" s="83" t="b">
        <f>Table1[[#This Row],[Calculated Total]]=Table1[[#This Row],[Adjusted Total]]</f>
        <v>1</v>
      </c>
      <c r="I689" s="49">
        <f>Table1[[#This Row],[Adjusted Total]]-Table1[[#This Row],[Calculated Total]]</f>
        <v>0</v>
      </c>
    </row>
    <row r="690" spans="1:9">
      <c r="A690" s="81"/>
      <c r="B690" s="82"/>
      <c r="C690" s="83"/>
      <c r="D690" s="83"/>
      <c r="E690" s="83"/>
      <c r="F690" s="84"/>
      <c r="G690" s="85"/>
      <c r="H690" s="83" t="b">
        <f>Table1[[#This Row],[Calculated Total]]=Table1[[#This Row],[Adjusted Total]]</f>
        <v>1</v>
      </c>
      <c r="I690" s="49">
        <f>Table1[[#This Row],[Adjusted Total]]-Table1[[#This Row],[Calculated Total]]</f>
        <v>0</v>
      </c>
    </row>
    <row r="691" spans="1:9">
      <c r="A691" s="81"/>
      <c r="B691" s="82"/>
      <c r="C691" s="83"/>
      <c r="D691" s="83"/>
      <c r="E691" s="83"/>
      <c r="F691" s="84"/>
      <c r="G691" s="85"/>
      <c r="H691" s="83" t="b">
        <f>Table1[[#This Row],[Calculated Total]]=Table1[[#This Row],[Adjusted Total]]</f>
        <v>1</v>
      </c>
      <c r="I691" s="49">
        <f>Table1[[#This Row],[Adjusted Total]]-Table1[[#This Row],[Calculated Total]]</f>
        <v>0</v>
      </c>
    </row>
    <row r="692" spans="1:9">
      <c r="A692" s="81"/>
      <c r="B692" s="82"/>
      <c r="C692" s="83"/>
      <c r="D692" s="83"/>
      <c r="E692" s="83"/>
      <c r="F692" s="84"/>
      <c r="G692" s="85"/>
      <c r="H692" s="83" t="b">
        <f>Table1[[#This Row],[Calculated Total]]=Table1[[#This Row],[Adjusted Total]]</f>
        <v>1</v>
      </c>
      <c r="I692" s="49">
        <f>Table1[[#This Row],[Adjusted Total]]-Table1[[#This Row],[Calculated Total]]</f>
        <v>0</v>
      </c>
    </row>
    <row r="693" spans="1:9">
      <c r="A693" s="81"/>
      <c r="B693" s="82"/>
      <c r="C693" s="83"/>
      <c r="D693" s="83"/>
      <c r="E693" s="83"/>
      <c r="F693" s="84"/>
      <c r="G693" s="85"/>
      <c r="H693" s="83" t="b">
        <f>Table1[[#This Row],[Calculated Total]]=Table1[[#This Row],[Adjusted Total]]</f>
        <v>1</v>
      </c>
      <c r="I693" s="49">
        <f>Table1[[#This Row],[Adjusted Total]]-Table1[[#This Row],[Calculated Total]]</f>
        <v>0</v>
      </c>
    </row>
    <row r="694" spans="1:9">
      <c r="A694" s="81"/>
      <c r="B694" s="82"/>
      <c r="C694" s="83"/>
      <c r="D694" s="83"/>
      <c r="E694" s="83"/>
      <c r="F694" s="84"/>
      <c r="G694" s="85"/>
      <c r="H694" s="83" t="b">
        <f>Table1[[#This Row],[Calculated Total]]=Table1[[#This Row],[Adjusted Total]]</f>
        <v>1</v>
      </c>
      <c r="I694" s="49">
        <f>Table1[[#This Row],[Adjusted Total]]-Table1[[#This Row],[Calculated Total]]</f>
        <v>0</v>
      </c>
    </row>
    <row r="695" spans="1:9">
      <c r="A695" s="81"/>
      <c r="B695" s="82"/>
      <c r="C695" s="83"/>
      <c r="D695" s="83"/>
      <c r="E695" s="83"/>
      <c r="F695" s="84"/>
      <c r="G695" s="85"/>
      <c r="H695" s="83" t="b">
        <f>Table1[[#This Row],[Calculated Total]]=Table1[[#This Row],[Adjusted Total]]</f>
        <v>1</v>
      </c>
      <c r="I695" s="49">
        <f>Table1[[#This Row],[Adjusted Total]]-Table1[[#This Row],[Calculated Total]]</f>
        <v>0</v>
      </c>
    </row>
    <row r="696" spans="1:9">
      <c r="A696" s="81"/>
      <c r="B696" s="82"/>
      <c r="C696" s="83"/>
      <c r="D696" s="83"/>
      <c r="E696" s="83"/>
      <c r="F696" s="84"/>
      <c r="G696" s="85"/>
      <c r="H696" s="83" t="b">
        <f>Table1[[#This Row],[Calculated Total]]=Table1[[#This Row],[Adjusted Total]]</f>
        <v>1</v>
      </c>
      <c r="I696" s="49">
        <f>Table1[[#This Row],[Adjusted Total]]-Table1[[#This Row],[Calculated Total]]</f>
        <v>0</v>
      </c>
    </row>
    <row r="697" spans="1:9">
      <c r="A697" s="81"/>
      <c r="B697" s="82"/>
      <c r="C697" s="83"/>
      <c r="D697" s="83"/>
      <c r="E697" s="83"/>
      <c r="F697" s="84"/>
      <c r="G697" s="85"/>
      <c r="H697" s="83" t="b">
        <f>Table1[[#This Row],[Calculated Total]]=Table1[[#This Row],[Adjusted Total]]</f>
        <v>1</v>
      </c>
      <c r="I697" s="49">
        <f>Table1[[#This Row],[Adjusted Total]]-Table1[[#This Row],[Calculated Total]]</f>
        <v>0</v>
      </c>
    </row>
    <row r="698" spans="1:9">
      <c r="A698" s="81"/>
      <c r="B698" s="82"/>
      <c r="C698" s="83"/>
      <c r="D698" s="83"/>
      <c r="E698" s="83"/>
      <c r="F698" s="84"/>
      <c r="G698" s="85"/>
      <c r="H698" s="83" t="b">
        <f>Table1[[#This Row],[Calculated Total]]=Table1[[#This Row],[Adjusted Total]]</f>
        <v>1</v>
      </c>
      <c r="I698" s="49">
        <f>Table1[[#This Row],[Adjusted Total]]-Table1[[#This Row],[Calculated Total]]</f>
        <v>0</v>
      </c>
    </row>
    <row r="699" spans="1:9">
      <c r="A699" s="81"/>
      <c r="B699" s="82"/>
      <c r="C699" s="83"/>
      <c r="D699" s="83"/>
      <c r="E699" s="83"/>
      <c r="F699" s="84"/>
      <c r="G699" s="85"/>
      <c r="H699" s="83" t="b">
        <f>Table1[[#This Row],[Calculated Total]]=Table1[[#This Row],[Adjusted Total]]</f>
        <v>1</v>
      </c>
      <c r="I699" s="49">
        <f>Table1[[#This Row],[Adjusted Total]]-Table1[[#This Row],[Calculated Total]]</f>
        <v>0</v>
      </c>
    </row>
    <row r="700" spans="1:9">
      <c r="A700" s="81"/>
      <c r="B700" s="82"/>
      <c r="C700" s="83"/>
      <c r="D700" s="83"/>
      <c r="E700" s="83"/>
      <c r="F700" s="84"/>
      <c r="G700" s="85"/>
      <c r="H700" s="83" t="b">
        <f>Table1[[#This Row],[Calculated Total]]=Table1[[#This Row],[Adjusted Total]]</f>
        <v>1</v>
      </c>
      <c r="I700" s="49">
        <f>Table1[[#This Row],[Adjusted Total]]-Table1[[#This Row],[Calculated Total]]</f>
        <v>0</v>
      </c>
    </row>
    <row r="701" spans="1:9">
      <c r="A701" s="81"/>
      <c r="B701" s="82"/>
      <c r="C701" s="83"/>
      <c r="D701" s="83"/>
      <c r="E701" s="83"/>
      <c r="F701" s="84"/>
      <c r="G701" s="85"/>
      <c r="H701" s="83" t="b">
        <f>Table1[[#This Row],[Calculated Total]]=Table1[[#This Row],[Adjusted Total]]</f>
        <v>1</v>
      </c>
      <c r="I701" s="49">
        <f>Table1[[#This Row],[Adjusted Total]]-Table1[[#This Row],[Calculated Total]]</f>
        <v>0</v>
      </c>
    </row>
    <row r="702" spans="1:9">
      <c r="A702" s="81"/>
      <c r="B702" s="82"/>
      <c r="C702" s="83"/>
      <c r="D702" s="83"/>
      <c r="E702" s="83"/>
      <c r="F702" s="84"/>
      <c r="G702" s="85"/>
      <c r="H702" s="83" t="b">
        <f>Table1[[#This Row],[Calculated Total]]=Table1[[#This Row],[Adjusted Total]]</f>
        <v>1</v>
      </c>
      <c r="I702" s="49">
        <f>Table1[[#This Row],[Adjusted Total]]-Table1[[#This Row],[Calculated Total]]</f>
        <v>0</v>
      </c>
    </row>
    <row r="703" spans="1:9">
      <c r="A703" s="81"/>
      <c r="B703" s="82"/>
      <c r="C703" s="83"/>
      <c r="D703" s="83"/>
      <c r="E703" s="83"/>
      <c r="F703" s="84"/>
      <c r="G703" s="85"/>
      <c r="H703" s="83" t="b">
        <f>Table1[[#This Row],[Calculated Total]]=Table1[[#This Row],[Adjusted Total]]</f>
        <v>1</v>
      </c>
      <c r="I703" s="49">
        <f>Table1[[#This Row],[Adjusted Total]]-Table1[[#This Row],[Calculated Total]]</f>
        <v>0</v>
      </c>
    </row>
    <row r="704" spans="1:9">
      <c r="A704" s="81"/>
      <c r="B704" s="82"/>
      <c r="C704" s="83"/>
      <c r="D704" s="83"/>
      <c r="E704" s="83"/>
      <c r="F704" s="84"/>
      <c r="G704" s="85"/>
      <c r="H704" s="83" t="b">
        <f>Table1[[#This Row],[Calculated Total]]=Table1[[#This Row],[Adjusted Total]]</f>
        <v>1</v>
      </c>
      <c r="I704" s="49">
        <f>Table1[[#This Row],[Adjusted Total]]-Table1[[#This Row],[Calculated Total]]</f>
        <v>0</v>
      </c>
    </row>
    <row r="705" spans="1:9">
      <c r="A705" s="81"/>
      <c r="B705" s="82"/>
      <c r="C705" s="83"/>
      <c r="D705" s="83"/>
      <c r="E705" s="83"/>
      <c r="F705" s="84"/>
      <c r="G705" s="85"/>
      <c r="H705" s="83" t="b">
        <f>Table1[[#This Row],[Calculated Total]]=Table1[[#This Row],[Adjusted Total]]</f>
        <v>1</v>
      </c>
      <c r="I705" s="49">
        <f>Table1[[#This Row],[Adjusted Total]]-Table1[[#This Row],[Calculated Total]]</f>
        <v>0</v>
      </c>
    </row>
    <row r="706" spans="1:9">
      <c r="A706" s="81"/>
      <c r="B706" s="82"/>
      <c r="C706" s="83"/>
      <c r="D706" s="83"/>
      <c r="E706" s="83"/>
      <c r="F706" s="84"/>
      <c r="G706" s="85"/>
      <c r="H706" s="83" t="b">
        <f>Table1[[#This Row],[Calculated Total]]=Table1[[#This Row],[Adjusted Total]]</f>
        <v>1</v>
      </c>
      <c r="I706" s="49">
        <f>Table1[[#This Row],[Adjusted Total]]-Table1[[#This Row],[Calculated Total]]</f>
        <v>0</v>
      </c>
    </row>
    <row r="707" spans="1:9">
      <c r="A707" s="81"/>
      <c r="B707" s="82"/>
      <c r="C707" s="83"/>
      <c r="D707" s="83"/>
      <c r="E707" s="83"/>
      <c r="F707" s="84"/>
      <c r="G707" s="85"/>
      <c r="H707" s="83" t="b">
        <f>Table1[[#This Row],[Calculated Total]]=Table1[[#This Row],[Adjusted Total]]</f>
        <v>1</v>
      </c>
      <c r="I707" s="49">
        <f>Table1[[#This Row],[Adjusted Total]]-Table1[[#This Row],[Calculated Total]]</f>
        <v>0</v>
      </c>
    </row>
    <row r="708" spans="1:9">
      <c r="A708" s="81"/>
      <c r="B708" s="82"/>
      <c r="C708" s="83"/>
      <c r="D708" s="83"/>
      <c r="E708" s="83"/>
      <c r="F708" s="84"/>
      <c r="G708" s="85"/>
      <c r="H708" s="83" t="b">
        <f>Table1[[#This Row],[Calculated Total]]=Table1[[#This Row],[Adjusted Total]]</f>
        <v>1</v>
      </c>
      <c r="I708" s="49">
        <f>Table1[[#This Row],[Adjusted Total]]-Table1[[#This Row],[Calculated Total]]</f>
        <v>0</v>
      </c>
    </row>
    <row r="709" spans="1:9">
      <c r="A709" s="81"/>
      <c r="B709" s="82"/>
      <c r="C709" s="83"/>
      <c r="D709" s="83"/>
      <c r="E709" s="83"/>
      <c r="F709" s="84"/>
      <c r="G709" s="85"/>
      <c r="H709" s="83" t="b">
        <f>Table1[[#This Row],[Calculated Total]]=Table1[[#This Row],[Adjusted Total]]</f>
        <v>1</v>
      </c>
      <c r="I709" s="49">
        <f>Table1[[#This Row],[Adjusted Total]]-Table1[[#This Row],[Calculated Total]]</f>
        <v>0</v>
      </c>
    </row>
    <row r="710" spans="1:9">
      <c r="A710" s="81"/>
      <c r="B710" s="82"/>
      <c r="C710" s="83"/>
      <c r="D710" s="83"/>
      <c r="E710" s="83"/>
      <c r="F710" s="84"/>
      <c r="G710" s="85"/>
      <c r="H710" s="83" t="b">
        <f>Table1[[#This Row],[Calculated Total]]=Table1[[#This Row],[Adjusted Total]]</f>
        <v>1</v>
      </c>
      <c r="I710" s="49">
        <f>Table1[[#This Row],[Adjusted Total]]-Table1[[#This Row],[Calculated Total]]</f>
        <v>0</v>
      </c>
    </row>
    <row r="711" spans="1:9">
      <c r="A711" s="81"/>
      <c r="B711" s="82"/>
      <c r="C711" s="83"/>
      <c r="D711" s="83"/>
      <c r="E711" s="83"/>
      <c r="F711" s="84"/>
      <c r="G711" s="85"/>
      <c r="H711" s="83" t="b">
        <f>Table1[[#This Row],[Calculated Total]]=Table1[[#This Row],[Adjusted Total]]</f>
        <v>1</v>
      </c>
      <c r="I711" s="49">
        <f>Table1[[#This Row],[Adjusted Total]]-Table1[[#This Row],[Calculated Total]]</f>
        <v>0</v>
      </c>
    </row>
    <row r="712" spans="1:9">
      <c r="A712" s="81"/>
      <c r="B712" s="82"/>
      <c r="C712" s="83"/>
      <c r="D712" s="83"/>
      <c r="E712" s="83"/>
      <c r="F712" s="84"/>
      <c r="G712" s="85"/>
      <c r="H712" s="83" t="b">
        <f>Table1[[#This Row],[Calculated Total]]=Table1[[#This Row],[Adjusted Total]]</f>
        <v>1</v>
      </c>
      <c r="I712" s="49">
        <f>Table1[[#This Row],[Adjusted Total]]-Table1[[#This Row],[Calculated Total]]</f>
        <v>0</v>
      </c>
    </row>
    <row r="713" spans="1:9">
      <c r="A713" s="81"/>
      <c r="B713" s="82"/>
      <c r="C713" s="83"/>
      <c r="D713" s="83"/>
      <c r="E713" s="83"/>
      <c r="F713" s="84"/>
      <c r="G713" s="85"/>
      <c r="H713" s="83" t="b">
        <f>Table1[[#This Row],[Calculated Total]]=Table1[[#This Row],[Adjusted Total]]</f>
        <v>1</v>
      </c>
      <c r="I713" s="49">
        <f>Table1[[#This Row],[Adjusted Total]]-Table1[[#This Row],[Calculated Total]]</f>
        <v>0</v>
      </c>
    </row>
    <row r="714" spans="1:9">
      <c r="A714" s="81"/>
      <c r="B714" s="82"/>
      <c r="C714" s="83"/>
      <c r="D714" s="83"/>
      <c r="E714" s="83"/>
      <c r="F714" s="84"/>
      <c r="G714" s="85"/>
      <c r="H714" s="83" t="b">
        <f>Table1[[#This Row],[Calculated Total]]=Table1[[#This Row],[Adjusted Total]]</f>
        <v>1</v>
      </c>
      <c r="I714" s="49">
        <f>Table1[[#This Row],[Adjusted Total]]-Table1[[#This Row],[Calculated Total]]</f>
        <v>0</v>
      </c>
    </row>
    <row r="715" spans="1:9">
      <c r="A715" s="43"/>
      <c r="B715" s="44"/>
      <c r="C715" s="45"/>
      <c r="D715" s="45"/>
      <c r="E715" s="45"/>
      <c r="F715" s="46"/>
      <c r="G715" s="47"/>
      <c r="H715" s="45" t="b">
        <f>Table1[[#This Row],[Calculated Total]]=Table1[[#This Row],[Adjusted Total]]</f>
        <v>1</v>
      </c>
      <c r="I715" s="49">
        <f>Table1[[#This Row],[Adjusted Total]]-Table1[[#This Row],[Calculated Total]]</f>
        <v>0</v>
      </c>
    </row>
    <row r="716" spans="1:9">
      <c r="A716" s="81"/>
      <c r="B716" s="82"/>
      <c r="C716" s="83"/>
      <c r="D716" s="83"/>
      <c r="E716" s="83"/>
      <c r="F716" s="84"/>
      <c r="G716" s="85"/>
      <c r="H716" s="83" t="b">
        <f>Table1[[#This Row],[Calculated Total]]=Table1[[#This Row],[Adjusted Total]]</f>
        <v>1</v>
      </c>
      <c r="I716" s="49">
        <f>Table1[[#This Row],[Adjusted Total]]-Table1[[#This Row],[Calculated Total]]</f>
        <v>0</v>
      </c>
    </row>
    <row r="717" spans="1:9">
      <c r="A717" s="81"/>
      <c r="B717" s="82"/>
      <c r="C717" s="83"/>
      <c r="D717" s="83"/>
      <c r="E717" s="83"/>
      <c r="F717" s="84"/>
      <c r="G717" s="85"/>
      <c r="H717" s="83" t="b">
        <f>Table1[[#This Row],[Calculated Total]]=Table1[[#This Row],[Adjusted Total]]</f>
        <v>1</v>
      </c>
      <c r="I717" s="49">
        <f>Table1[[#This Row],[Adjusted Total]]-Table1[[#This Row],[Calculated Total]]</f>
        <v>0</v>
      </c>
    </row>
    <row r="718" spans="1:9">
      <c r="A718" s="81"/>
      <c r="B718" s="82"/>
      <c r="C718" s="83"/>
      <c r="D718" s="83"/>
      <c r="E718" s="83"/>
      <c r="F718" s="84"/>
      <c r="G718" s="85"/>
      <c r="H718" s="83" t="b">
        <f>Table1[[#This Row],[Calculated Total]]=Table1[[#This Row],[Adjusted Total]]</f>
        <v>1</v>
      </c>
      <c r="I718" s="49">
        <f>Table1[[#This Row],[Adjusted Total]]-Table1[[#This Row],[Calculated Total]]</f>
        <v>0</v>
      </c>
    </row>
    <row r="719" spans="1:9">
      <c r="A719" s="81"/>
      <c r="B719" s="82"/>
      <c r="C719" s="83"/>
      <c r="D719" s="83"/>
      <c r="E719" s="83"/>
      <c r="F719" s="84"/>
      <c r="G719" s="85"/>
      <c r="H719" s="83" t="b">
        <f>Table1[[#This Row],[Calculated Total]]=Table1[[#This Row],[Adjusted Total]]</f>
        <v>1</v>
      </c>
      <c r="I719" s="49">
        <f>Table1[[#This Row],[Adjusted Total]]-Table1[[#This Row],[Calculated Total]]</f>
        <v>0</v>
      </c>
    </row>
    <row r="720" spans="1:9">
      <c r="A720" s="81"/>
      <c r="B720" s="82"/>
      <c r="C720" s="83"/>
      <c r="D720" s="83"/>
      <c r="E720" s="83"/>
      <c r="F720" s="84"/>
      <c r="G720" s="85"/>
      <c r="H720" s="83" t="b">
        <f>Table1[[#This Row],[Calculated Total]]=Table1[[#This Row],[Adjusted Total]]</f>
        <v>1</v>
      </c>
      <c r="I720" s="49">
        <f>Table1[[#This Row],[Adjusted Total]]-Table1[[#This Row],[Calculated Total]]</f>
        <v>0</v>
      </c>
    </row>
    <row r="721" spans="1:9">
      <c r="A721" s="81"/>
      <c r="B721" s="82"/>
      <c r="C721" s="83"/>
      <c r="D721" s="83"/>
      <c r="E721" s="83"/>
      <c r="F721" s="84"/>
      <c r="G721" s="85"/>
      <c r="H721" s="83" t="b">
        <f>Table1[[#This Row],[Calculated Total]]=Table1[[#This Row],[Adjusted Total]]</f>
        <v>1</v>
      </c>
      <c r="I721" s="49">
        <f>Table1[[#This Row],[Adjusted Total]]-Table1[[#This Row],[Calculated Total]]</f>
        <v>0</v>
      </c>
    </row>
    <row r="722" spans="1:9">
      <c r="A722" s="81"/>
      <c r="B722" s="82"/>
      <c r="C722" s="83"/>
      <c r="D722" s="83"/>
      <c r="E722" s="83"/>
      <c r="F722" s="84"/>
      <c r="G722" s="85"/>
      <c r="H722" s="83" t="b">
        <f>Table1[[#This Row],[Calculated Total]]=Table1[[#This Row],[Adjusted Total]]</f>
        <v>1</v>
      </c>
      <c r="I722" s="49">
        <f>Table1[[#This Row],[Adjusted Total]]-Table1[[#This Row],[Calculated Total]]</f>
        <v>0</v>
      </c>
    </row>
    <row r="723" spans="1:9">
      <c r="A723" s="81"/>
      <c r="B723" s="82"/>
      <c r="C723" s="83"/>
      <c r="D723" s="83"/>
      <c r="E723" s="83"/>
      <c r="F723" s="84"/>
      <c r="G723" s="85"/>
      <c r="H723" s="83" t="b">
        <f>Table1[[#This Row],[Calculated Total]]=Table1[[#This Row],[Adjusted Total]]</f>
        <v>1</v>
      </c>
      <c r="I723" s="49">
        <f>Table1[[#This Row],[Adjusted Total]]-Table1[[#This Row],[Calculated Total]]</f>
        <v>0</v>
      </c>
    </row>
    <row r="724" spans="1:9">
      <c r="A724" s="81"/>
      <c r="B724" s="82"/>
      <c r="C724" s="83"/>
      <c r="D724" s="83"/>
      <c r="E724" s="83"/>
      <c r="F724" s="84"/>
      <c r="G724" s="85"/>
      <c r="H724" s="83" t="b">
        <f>Table1[[#This Row],[Calculated Total]]=Table1[[#This Row],[Adjusted Total]]</f>
        <v>1</v>
      </c>
      <c r="I724" s="49">
        <f>Table1[[#This Row],[Adjusted Total]]-Table1[[#This Row],[Calculated Total]]</f>
        <v>0</v>
      </c>
    </row>
    <row r="725" spans="1:9">
      <c r="A725" s="81"/>
      <c r="B725" s="82"/>
      <c r="C725" s="83"/>
      <c r="D725" s="83"/>
      <c r="E725" s="83"/>
      <c r="F725" s="84"/>
      <c r="G725" s="85"/>
      <c r="H725" s="83" t="b">
        <f>Table1[[#This Row],[Calculated Total]]=Table1[[#This Row],[Adjusted Total]]</f>
        <v>1</v>
      </c>
      <c r="I725" s="49">
        <f>Table1[[#This Row],[Adjusted Total]]-Table1[[#This Row],[Calculated Total]]</f>
        <v>0</v>
      </c>
    </row>
    <row r="726" spans="1:9">
      <c r="A726" s="81"/>
      <c r="B726" s="82"/>
      <c r="C726" s="83"/>
      <c r="D726" s="83"/>
      <c r="E726" s="83"/>
      <c r="F726" s="84"/>
      <c r="G726" s="85"/>
      <c r="H726" s="83" t="b">
        <f>Table1[[#This Row],[Calculated Total]]=Table1[[#This Row],[Adjusted Total]]</f>
        <v>1</v>
      </c>
      <c r="I726" s="49">
        <f>Table1[[#This Row],[Adjusted Total]]-Table1[[#This Row],[Calculated Total]]</f>
        <v>0</v>
      </c>
    </row>
    <row r="727" spans="1:9">
      <c r="A727" s="81"/>
      <c r="B727" s="82"/>
      <c r="C727" s="83"/>
      <c r="D727" s="83"/>
      <c r="E727" s="83"/>
      <c r="F727" s="84"/>
      <c r="G727" s="85"/>
      <c r="H727" s="83" t="b">
        <f>Table1[[#This Row],[Calculated Total]]=Table1[[#This Row],[Adjusted Total]]</f>
        <v>1</v>
      </c>
      <c r="I727" s="49">
        <f>Table1[[#This Row],[Adjusted Total]]-Table1[[#This Row],[Calculated Total]]</f>
        <v>0</v>
      </c>
    </row>
    <row r="728" spans="1:9">
      <c r="A728" s="81"/>
      <c r="B728" s="82"/>
      <c r="C728" s="83"/>
      <c r="D728" s="83"/>
      <c r="E728" s="83"/>
      <c r="F728" s="84"/>
      <c r="G728" s="85"/>
      <c r="H728" s="83" t="b">
        <f>Table1[[#This Row],[Calculated Total]]=Table1[[#This Row],[Adjusted Total]]</f>
        <v>1</v>
      </c>
      <c r="I728" s="49">
        <f>Table1[[#This Row],[Adjusted Total]]-Table1[[#This Row],[Calculated Total]]</f>
        <v>0</v>
      </c>
    </row>
    <row r="729" spans="1:9">
      <c r="A729" s="81"/>
      <c r="B729" s="82"/>
      <c r="C729" s="83"/>
      <c r="D729" s="83"/>
      <c r="E729" s="83"/>
      <c r="F729" s="84"/>
      <c r="G729" s="85"/>
      <c r="H729" s="83" t="b">
        <f>Table1[[#This Row],[Calculated Total]]=Table1[[#This Row],[Adjusted Total]]</f>
        <v>1</v>
      </c>
      <c r="I729" s="49">
        <f>Table1[[#This Row],[Adjusted Total]]-Table1[[#This Row],[Calculated Total]]</f>
        <v>0</v>
      </c>
    </row>
    <row r="730" spans="1:9">
      <c r="A730" s="81"/>
      <c r="B730" s="82"/>
      <c r="C730" s="83"/>
      <c r="D730" s="83"/>
      <c r="E730" s="83"/>
      <c r="F730" s="84"/>
      <c r="G730" s="85"/>
      <c r="H730" s="83" t="b">
        <f>Table1[[#This Row],[Calculated Total]]=Table1[[#This Row],[Adjusted Total]]</f>
        <v>1</v>
      </c>
      <c r="I730" s="49">
        <f>Table1[[#This Row],[Adjusted Total]]-Table1[[#This Row],[Calculated Total]]</f>
        <v>0</v>
      </c>
    </row>
    <row r="731" spans="1:9">
      <c r="A731" s="81"/>
      <c r="B731" s="82"/>
      <c r="C731" s="83"/>
      <c r="D731" s="83"/>
      <c r="E731" s="83"/>
      <c r="F731" s="84"/>
      <c r="G731" s="85"/>
      <c r="H731" s="83" t="b">
        <f>Table1[[#This Row],[Calculated Total]]=Table1[[#This Row],[Adjusted Total]]</f>
        <v>1</v>
      </c>
      <c r="I731" s="49">
        <f>Table1[[#This Row],[Adjusted Total]]-Table1[[#This Row],[Calculated Total]]</f>
        <v>0</v>
      </c>
    </row>
    <row r="732" spans="1:9">
      <c r="A732" s="81"/>
      <c r="B732" s="82"/>
      <c r="C732" s="83"/>
      <c r="D732" s="83"/>
      <c r="E732" s="83"/>
      <c r="F732" s="84"/>
      <c r="G732" s="85"/>
      <c r="H732" s="83" t="b">
        <f>Table1[[#This Row],[Calculated Total]]=Table1[[#This Row],[Adjusted Total]]</f>
        <v>1</v>
      </c>
      <c r="I732" s="49">
        <f>Table1[[#This Row],[Adjusted Total]]-Table1[[#This Row],[Calculated Total]]</f>
        <v>0</v>
      </c>
    </row>
    <row r="733" spans="1:9">
      <c r="A733" s="81"/>
      <c r="B733" s="82"/>
      <c r="C733" s="83"/>
      <c r="D733" s="83"/>
      <c r="E733" s="83"/>
      <c r="F733" s="84"/>
      <c r="G733" s="85"/>
      <c r="H733" s="83" t="b">
        <f>Table1[[#This Row],[Calculated Total]]=Table1[[#This Row],[Adjusted Total]]</f>
        <v>1</v>
      </c>
      <c r="I733" s="49">
        <f>Table1[[#This Row],[Adjusted Total]]-Table1[[#This Row],[Calculated Total]]</f>
        <v>0</v>
      </c>
    </row>
    <row r="734" spans="1:9">
      <c r="A734" s="81"/>
      <c r="B734" s="82"/>
      <c r="C734" s="83"/>
      <c r="D734" s="83"/>
      <c r="E734" s="83"/>
      <c r="F734" s="84"/>
      <c r="G734" s="85"/>
      <c r="H734" s="83" t="b">
        <f>Table1[[#This Row],[Calculated Total]]=Table1[[#This Row],[Adjusted Total]]</f>
        <v>1</v>
      </c>
      <c r="I734" s="49">
        <f>Table1[[#This Row],[Adjusted Total]]-Table1[[#This Row],[Calculated Total]]</f>
        <v>0</v>
      </c>
    </row>
    <row r="735" spans="1:9">
      <c r="A735" s="81"/>
      <c r="B735" s="82"/>
      <c r="C735" s="83"/>
      <c r="D735" s="83"/>
      <c r="E735" s="83"/>
      <c r="F735" s="84"/>
      <c r="G735" s="85"/>
      <c r="H735" s="83" t="b">
        <f>Table1[[#This Row],[Calculated Total]]=Table1[[#This Row],[Adjusted Total]]</f>
        <v>1</v>
      </c>
      <c r="I735" s="49">
        <f>Table1[[#This Row],[Adjusted Total]]-Table1[[#This Row],[Calculated Total]]</f>
        <v>0</v>
      </c>
    </row>
    <row r="736" spans="1:9">
      <c r="A736" s="81"/>
      <c r="B736" s="82"/>
      <c r="C736" s="83"/>
      <c r="D736" s="83"/>
      <c r="E736" s="83"/>
      <c r="F736" s="84"/>
      <c r="G736" s="85"/>
      <c r="H736" s="83" t="b">
        <f>Table1[[#This Row],[Calculated Total]]=Table1[[#This Row],[Adjusted Total]]</f>
        <v>1</v>
      </c>
      <c r="I736" s="49">
        <f>Table1[[#This Row],[Adjusted Total]]-Table1[[#This Row],[Calculated Total]]</f>
        <v>0</v>
      </c>
    </row>
    <row r="737" spans="1:9">
      <c r="A737" s="81"/>
      <c r="B737" s="82"/>
      <c r="C737" s="83"/>
      <c r="D737" s="83"/>
      <c r="E737" s="83"/>
      <c r="F737" s="84"/>
      <c r="G737" s="85"/>
      <c r="H737" s="83" t="b">
        <f>Table1[[#This Row],[Calculated Total]]=Table1[[#This Row],[Adjusted Total]]</f>
        <v>1</v>
      </c>
      <c r="I737" s="49">
        <f>Table1[[#This Row],[Adjusted Total]]-Table1[[#This Row],[Calculated Total]]</f>
        <v>0</v>
      </c>
    </row>
    <row r="738" spans="1:9">
      <c r="A738" s="81"/>
      <c r="B738" s="82"/>
      <c r="C738" s="83"/>
      <c r="D738" s="83"/>
      <c r="E738" s="83"/>
      <c r="F738" s="84"/>
      <c r="G738" s="85"/>
      <c r="H738" s="83" t="b">
        <f>Table1[[#This Row],[Calculated Total]]=Table1[[#This Row],[Adjusted Total]]</f>
        <v>1</v>
      </c>
      <c r="I738" s="49">
        <f>Table1[[#This Row],[Adjusted Total]]-Table1[[#This Row],[Calculated Total]]</f>
        <v>0</v>
      </c>
    </row>
    <row r="739" spans="1:9">
      <c r="A739" s="81"/>
      <c r="B739" s="82"/>
      <c r="C739" s="83"/>
      <c r="D739" s="83"/>
      <c r="E739" s="83"/>
      <c r="F739" s="84"/>
      <c r="G739" s="85"/>
      <c r="H739" s="83" t="b">
        <f>Table1[[#This Row],[Calculated Total]]=Table1[[#This Row],[Adjusted Total]]</f>
        <v>1</v>
      </c>
      <c r="I739" s="49">
        <f>Table1[[#This Row],[Adjusted Total]]-Table1[[#This Row],[Calculated Total]]</f>
        <v>0</v>
      </c>
    </row>
    <row r="740" spans="1:9">
      <c r="A740" s="81"/>
      <c r="B740" s="82"/>
      <c r="C740" s="83"/>
      <c r="D740" s="83"/>
      <c r="E740" s="83"/>
      <c r="F740" s="101"/>
      <c r="G740" s="85"/>
      <c r="H740" s="83" t="b">
        <f>Table1[[#This Row],[Calculated Total]]=Table1[[#This Row],[Adjusted Total]]</f>
        <v>1</v>
      </c>
      <c r="I740" s="49">
        <f>Table1[[#This Row],[Adjusted Total]]-Table1[[#This Row],[Calculated Total]]</f>
        <v>0</v>
      </c>
    </row>
    <row r="741" spans="1:9">
      <c r="A741" s="81"/>
      <c r="B741" s="82"/>
      <c r="C741" s="83"/>
      <c r="D741" s="83"/>
      <c r="E741" s="83"/>
      <c r="F741" s="84"/>
      <c r="G741" s="85"/>
      <c r="H741" s="83" t="b">
        <f>Table1[[#This Row],[Calculated Total]]=Table1[[#This Row],[Adjusted Total]]</f>
        <v>1</v>
      </c>
      <c r="I741" s="49">
        <f>Table1[[#This Row],[Adjusted Total]]-Table1[[#This Row],[Calculated Total]]</f>
        <v>0</v>
      </c>
    </row>
    <row r="742" spans="1:9">
      <c r="A742" s="81"/>
      <c r="B742" s="82"/>
      <c r="C742" s="83"/>
      <c r="D742" s="83"/>
      <c r="E742" s="83"/>
      <c r="F742" s="84"/>
      <c r="G742" s="85"/>
      <c r="H742" s="83" t="b">
        <f>Table1[[#This Row],[Calculated Total]]=Table1[[#This Row],[Adjusted Total]]</f>
        <v>1</v>
      </c>
      <c r="I742" s="49">
        <f>Table1[[#This Row],[Adjusted Total]]-Table1[[#This Row],[Calculated Total]]</f>
        <v>0</v>
      </c>
    </row>
    <row r="743" spans="1:9">
      <c r="A743" s="81"/>
      <c r="B743" s="82"/>
      <c r="C743" s="83"/>
      <c r="D743" s="83"/>
      <c r="E743" s="83"/>
      <c r="F743" s="84"/>
      <c r="G743" s="85"/>
      <c r="H743" s="83" t="b">
        <f>Table1[[#This Row],[Calculated Total]]=Table1[[#This Row],[Adjusted Total]]</f>
        <v>1</v>
      </c>
      <c r="I743" s="49">
        <f>Table1[[#This Row],[Adjusted Total]]-Table1[[#This Row],[Calculated Total]]</f>
        <v>0</v>
      </c>
    </row>
    <row r="744" spans="1:9">
      <c r="A744" s="81"/>
      <c r="B744" s="82"/>
      <c r="C744" s="83"/>
      <c r="D744" s="83"/>
      <c r="E744" s="83"/>
      <c r="F744" s="84"/>
      <c r="G744" s="85"/>
      <c r="H744" s="83" t="b">
        <f>Table1[[#This Row],[Calculated Total]]=Table1[[#This Row],[Adjusted Total]]</f>
        <v>1</v>
      </c>
      <c r="I744" s="49">
        <f>Table1[[#This Row],[Adjusted Total]]-Table1[[#This Row],[Calculated Total]]</f>
        <v>0</v>
      </c>
    </row>
    <row r="745" spans="1:9">
      <c r="A745" s="81"/>
      <c r="B745" s="82"/>
      <c r="C745" s="83"/>
      <c r="D745" s="83"/>
      <c r="E745" s="83"/>
      <c r="F745" s="84"/>
      <c r="G745" s="85"/>
      <c r="H745" s="83" t="b">
        <f>Table1[[#This Row],[Calculated Total]]=Table1[[#This Row],[Adjusted Total]]</f>
        <v>1</v>
      </c>
      <c r="I745" s="49">
        <f>Table1[[#This Row],[Adjusted Total]]-Table1[[#This Row],[Calculated Total]]</f>
        <v>0</v>
      </c>
    </row>
    <row r="746" spans="1:9">
      <c r="A746" s="81"/>
      <c r="B746" s="82"/>
      <c r="C746" s="83"/>
      <c r="D746" s="83"/>
      <c r="E746" s="83"/>
      <c r="F746" s="84"/>
      <c r="G746" s="85"/>
      <c r="H746" s="83" t="b">
        <f>Table1[[#This Row],[Calculated Total]]=Table1[[#This Row],[Adjusted Total]]</f>
        <v>1</v>
      </c>
      <c r="I746" s="49">
        <f>Table1[[#This Row],[Adjusted Total]]-Table1[[#This Row],[Calculated Total]]</f>
        <v>0</v>
      </c>
    </row>
    <row r="747" spans="1:9">
      <c r="A747" s="81"/>
      <c r="B747" s="82"/>
      <c r="C747" s="83"/>
      <c r="D747" s="83"/>
      <c r="E747" s="83"/>
      <c r="F747" s="84"/>
      <c r="G747" s="85"/>
      <c r="H747" s="83" t="b">
        <f>Table1[[#This Row],[Calculated Total]]=Table1[[#This Row],[Adjusted Total]]</f>
        <v>1</v>
      </c>
      <c r="I747" s="49">
        <f>Table1[[#This Row],[Adjusted Total]]-Table1[[#This Row],[Calculated Total]]</f>
        <v>0</v>
      </c>
    </row>
    <row r="748" spans="1:9">
      <c r="A748" s="81"/>
      <c r="B748" s="82"/>
      <c r="C748" s="83"/>
      <c r="D748" s="83"/>
      <c r="E748" s="83"/>
      <c r="F748" s="84"/>
      <c r="G748" s="85"/>
      <c r="H748" s="83" t="b">
        <f>Table1[[#This Row],[Calculated Total]]=Table1[[#This Row],[Adjusted Total]]</f>
        <v>1</v>
      </c>
      <c r="I748" s="49">
        <f>Table1[[#This Row],[Adjusted Total]]-Table1[[#This Row],[Calculated Total]]</f>
        <v>0</v>
      </c>
    </row>
    <row r="749" spans="1:9">
      <c r="A749" s="81"/>
      <c r="B749" s="82"/>
      <c r="C749" s="83"/>
      <c r="D749" s="83"/>
      <c r="E749" s="83"/>
      <c r="F749" s="84"/>
      <c r="G749" s="85"/>
      <c r="H749" s="83" t="b">
        <f>Table1[[#This Row],[Calculated Total]]=Table1[[#This Row],[Adjusted Total]]</f>
        <v>1</v>
      </c>
      <c r="I749" s="49">
        <f>Table1[[#This Row],[Adjusted Total]]-Table1[[#This Row],[Calculated Total]]</f>
        <v>0</v>
      </c>
    </row>
    <row r="750" spans="1:9">
      <c r="A750" s="81"/>
      <c r="B750" s="82"/>
      <c r="C750" s="83"/>
      <c r="D750" s="83"/>
      <c r="E750" s="83"/>
      <c r="F750" s="84"/>
      <c r="G750" s="85"/>
      <c r="H750" s="83" t="b">
        <f>Table1[[#This Row],[Calculated Total]]=Table1[[#This Row],[Adjusted Total]]</f>
        <v>1</v>
      </c>
      <c r="I750" s="49">
        <f>Table1[[#This Row],[Adjusted Total]]-Table1[[#This Row],[Calculated Total]]</f>
        <v>0</v>
      </c>
    </row>
    <row r="751" spans="1:9">
      <c r="A751" s="81"/>
      <c r="B751" s="82"/>
      <c r="C751" s="83"/>
      <c r="D751" s="83"/>
      <c r="E751" s="83"/>
      <c r="F751" s="84"/>
      <c r="G751" s="85"/>
      <c r="H751" s="83" t="b">
        <f>Table1[[#This Row],[Calculated Total]]=Table1[[#This Row],[Adjusted Total]]</f>
        <v>1</v>
      </c>
      <c r="I751" s="49">
        <f>Table1[[#This Row],[Adjusted Total]]-Table1[[#This Row],[Calculated Total]]</f>
        <v>0</v>
      </c>
    </row>
    <row r="752" spans="1:9">
      <c r="A752" s="81"/>
      <c r="B752" s="82"/>
      <c r="C752" s="83"/>
      <c r="D752" s="83"/>
      <c r="E752" s="83"/>
      <c r="F752" s="84"/>
      <c r="G752" s="85"/>
      <c r="H752" s="83" t="b">
        <f>Table1[[#This Row],[Calculated Total]]=Table1[[#This Row],[Adjusted Total]]</f>
        <v>1</v>
      </c>
      <c r="I752" s="49">
        <f>Table1[[#This Row],[Adjusted Total]]-Table1[[#This Row],[Calculated Total]]</f>
        <v>0</v>
      </c>
    </row>
    <row r="753" spans="1:9">
      <c r="A753" s="81"/>
      <c r="B753" s="82"/>
      <c r="C753" s="83"/>
      <c r="D753" s="83"/>
      <c r="E753" s="83"/>
      <c r="F753" s="84"/>
      <c r="G753" s="85"/>
      <c r="H753" s="83" t="b">
        <f>Table1[[#This Row],[Calculated Total]]=Table1[[#This Row],[Adjusted Total]]</f>
        <v>1</v>
      </c>
      <c r="I753" s="49">
        <f>Table1[[#This Row],[Adjusted Total]]-Table1[[#This Row],[Calculated Total]]</f>
        <v>0</v>
      </c>
    </row>
    <row r="754" spans="1:9">
      <c r="A754" s="81"/>
      <c r="B754" s="82"/>
      <c r="C754" s="83"/>
      <c r="D754" s="83"/>
      <c r="E754" s="83"/>
      <c r="F754" s="84"/>
      <c r="G754" s="85"/>
      <c r="H754" s="83" t="b">
        <f>Table1[[#This Row],[Calculated Total]]=Table1[[#This Row],[Adjusted Total]]</f>
        <v>1</v>
      </c>
      <c r="I754" s="49">
        <f>Table1[[#This Row],[Adjusted Total]]-Table1[[#This Row],[Calculated Total]]</f>
        <v>0</v>
      </c>
    </row>
    <row r="755" spans="1:9">
      <c r="A755" s="81"/>
      <c r="B755" s="82"/>
      <c r="C755" s="83"/>
      <c r="D755" s="83"/>
      <c r="E755" s="83"/>
      <c r="F755" s="84"/>
      <c r="G755" s="85"/>
      <c r="H755" s="83" t="b">
        <f>Table1[[#This Row],[Calculated Total]]=Table1[[#This Row],[Adjusted Total]]</f>
        <v>1</v>
      </c>
      <c r="I755" s="49">
        <f>Table1[[#This Row],[Adjusted Total]]-Table1[[#This Row],[Calculated Total]]</f>
        <v>0</v>
      </c>
    </row>
    <row r="756" spans="1:9">
      <c r="A756" s="81"/>
      <c r="B756" s="82"/>
      <c r="C756" s="83"/>
      <c r="D756" s="83"/>
      <c r="E756" s="83"/>
      <c r="F756" s="84"/>
      <c r="G756" s="85"/>
      <c r="H756" s="83" t="b">
        <f>Table1[[#This Row],[Calculated Total]]=Table1[[#This Row],[Adjusted Total]]</f>
        <v>1</v>
      </c>
      <c r="I756" s="49">
        <f>Table1[[#This Row],[Adjusted Total]]-Table1[[#This Row],[Calculated Total]]</f>
        <v>0</v>
      </c>
    </row>
    <row r="757" spans="1:9">
      <c r="A757" s="81"/>
      <c r="B757" s="82"/>
      <c r="C757" s="83"/>
      <c r="D757" s="83"/>
      <c r="E757" s="83"/>
      <c r="F757" s="84"/>
      <c r="G757" s="85"/>
      <c r="H757" s="83" t="b">
        <f>Table1[[#This Row],[Calculated Total]]=Table1[[#This Row],[Adjusted Total]]</f>
        <v>1</v>
      </c>
      <c r="I757" s="49">
        <f>Table1[[#This Row],[Adjusted Total]]-Table1[[#This Row],[Calculated Total]]</f>
        <v>0</v>
      </c>
    </row>
    <row r="758" spans="1:9">
      <c r="A758" s="81"/>
      <c r="B758" s="82"/>
      <c r="C758" s="83"/>
      <c r="D758" s="83"/>
      <c r="E758" s="83"/>
      <c r="F758" s="84"/>
      <c r="G758" s="85"/>
      <c r="H758" s="83" t="b">
        <f>Table1[[#This Row],[Calculated Total]]=Table1[[#This Row],[Adjusted Total]]</f>
        <v>1</v>
      </c>
      <c r="I758" s="49">
        <f>Table1[[#This Row],[Adjusted Total]]-Table1[[#This Row],[Calculated Total]]</f>
        <v>0</v>
      </c>
    </row>
    <row r="759" spans="1:9">
      <c r="A759" s="81"/>
      <c r="B759" s="82"/>
      <c r="C759" s="83"/>
      <c r="D759" s="83"/>
      <c r="E759" s="83"/>
      <c r="F759" s="84"/>
      <c r="G759" s="85"/>
      <c r="H759" s="83" t="b">
        <f>Table1[[#This Row],[Calculated Total]]=Table1[[#This Row],[Adjusted Total]]</f>
        <v>1</v>
      </c>
      <c r="I759" s="49">
        <f>Table1[[#This Row],[Adjusted Total]]-Table1[[#This Row],[Calculated Total]]</f>
        <v>0</v>
      </c>
    </row>
    <row r="760" spans="1:9">
      <c r="A760" s="81"/>
      <c r="B760" s="82"/>
      <c r="C760" s="83"/>
      <c r="D760" s="83"/>
      <c r="E760" s="83"/>
      <c r="F760" s="84"/>
      <c r="G760" s="85"/>
      <c r="H760" s="83" t="b">
        <f>Table1[[#This Row],[Calculated Total]]=Table1[[#This Row],[Adjusted Total]]</f>
        <v>1</v>
      </c>
      <c r="I760" s="49">
        <f>Table1[[#This Row],[Adjusted Total]]-Table1[[#This Row],[Calculated Total]]</f>
        <v>0</v>
      </c>
    </row>
    <row r="761" spans="1:9">
      <c r="A761" s="81"/>
      <c r="B761" s="82"/>
      <c r="C761" s="83"/>
      <c r="D761" s="83"/>
      <c r="E761" s="83"/>
      <c r="F761" s="84"/>
      <c r="G761" s="85"/>
      <c r="H761" s="83" t="b">
        <f>Table1[[#This Row],[Calculated Total]]=Table1[[#This Row],[Adjusted Total]]</f>
        <v>1</v>
      </c>
      <c r="I761" s="49">
        <f>Table1[[#This Row],[Adjusted Total]]-Table1[[#This Row],[Calculated Total]]</f>
        <v>0</v>
      </c>
    </row>
    <row r="762" spans="1:9">
      <c r="A762" s="81"/>
      <c r="B762" s="82"/>
      <c r="C762" s="83"/>
      <c r="D762" s="83"/>
      <c r="E762" s="83"/>
      <c r="F762" s="84"/>
      <c r="G762" s="85"/>
      <c r="H762" s="83" t="b">
        <f>Table1[[#This Row],[Calculated Total]]=Table1[[#This Row],[Adjusted Total]]</f>
        <v>1</v>
      </c>
      <c r="I762" s="49">
        <f>Table1[[#This Row],[Adjusted Total]]-Table1[[#This Row],[Calculated Total]]</f>
        <v>0</v>
      </c>
    </row>
    <row r="763" spans="1:9">
      <c r="A763" s="81"/>
      <c r="B763" s="82"/>
      <c r="C763" s="83"/>
      <c r="D763" s="83"/>
      <c r="E763" s="83"/>
      <c r="F763" s="84"/>
      <c r="G763" s="85"/>
      <c r="H763" s="83" t="b">
        <f>Table1[[#This Row],[Calculated Total]]=Table1[[#This Row],[Adjusted Total]]</f>
        <v>1</v>
      </c>
      <c r="I763" s="49">
        <f>Table1[[#This Row],[Adjusted Total]]-Table1[[#This Row],[Calculated Total]]</f>
        <v>0</v>
      </c>
    </row>
    <row r="764" spans="1:9">
      <c r="A764" s="81"/>
      <c r="B764" s="82"/>
      <c r="C764" s="83"/>
      <c r="D764" s="83"/>
      <c r="E764" s="83"/>
      <c r="F764" s="84"/>
      <c r="G764" s="85"/>
      <c r="H764" s="83" t="b">
        <f>Table1[[#This Row],[Calculated Total]]=Table1[[#This Row],[Adjusted Total]]</f>
        <v>1</v>
      </c>
      <c r="I764" s="49">
        <f>Table1[[#This Row],[Adjusted Total]]-Table1[[#This Row],[Calculated Total]]</f>
        <v>0</v>
      </c>
    </row>
    <row r="765" spans="1:9">
      <c r="A765" s="81"/>
      <c r="B765" s="82"/>
      <c r="C765" s="83"/>
      <c r="D765" s="83"/>
      <c r="E765" s="83"/>
      <c r="F765" s="84"/>
      <c r="G765" s="85"/>
      <c r="H765" s="83" t="b">
        <f>Table1[[#This Row],[Calculated Total]]=Table1[[#This Row],[Adjusted Total]]</f>
        <v>1</v>
      </c>
      <c r="I765" s="49">
        <f>Table1[[#This Row],[Adjusted Total]]-Table1[[#This Row],[Calculated Total]]</f>
        <v>0</v>
      </c>
    </row>
    <row r="766" spans="1:9">
      <c r="A766" s="81"/>
      <c r="B766" s="82"/>
      <c r="C766" s="83"/>
      <c r="D766" s="83"/>
      <c r="E766" s="83"/>
      <c r="F766" s="84"/>
      <c r="G766" s="85"/>
      <c r="H766" s="83" t="b">
        <f>Table1[[#This Row],[Calculated Total]]=Table1[[#This Row],[Adjusted Total]]</f>
        <v>1</v>
      </c>
      <c r="I766" s="49">
        <f>Table1[[#This Row],[Adjusted Total]]-Table1[[#This Row],[Calculated Total]]</f>
        <v>0</v>
      </c>
    </row>
    <row r="767" spans="1:9">
      <c r="A767" s="43"/>
      <c r="B767" s="44"/>
      <c r="C767" s="45"/>
      <c r="D767" s="45"/>
      <c r="E767" s="45"/>
      <c r="F767" s="46"/>
      <c r="G767" s="47"/>
      <c r="H767" s="45" t="b">
        <f>Table1[[#This Row],[Calculated Total]]=Table1[[#This Row],[Adjusted Total]]</f>
        <v>1</v>
      </c>
      <c r="I767" s="49">
        <f>Table1[[#This Row],[Adjusted Total]]-Table1[[#This Row],[Calculated Total]]</f>
        <v>0</v>
      </c>
    </row>
    <row r="768" spans="1:9">
      <c r="A768" s="81"/>
      <c r="B768" s="82"/>
      <c r="C768" s="83"/>
      <c r="D768" s="83"/>
      <c r="E768" s="83"/>
      <c r="F768" s="84"/>
      <c r="G768" s="85"/>
      <c r="H768" s="83" t="b">
        <f>Table1[[#This Row],[Calculated Total]]=Table1[[#This Row],[Adjusted Total]]</f>
        <v>1</v>
      </c>
      <c r="I768" s="49">
        <f>Table1[[#This Row],[Adjusted Total]]-Table1[[#This Row],[Calculated Total]]</f>
        <v>0</v>
      </c>
    </row>
    <row r="769" spans="1:9">
      <c r="A769" s="43"/>
      <c r="B769" s="44"/>
      <c r="C769" s="45"/>
      <c r="D769" s="45"/>
      <c r="E769" s="45"/>
      <c r="F769" s="46"/>
      <c r="G769" s="47"/>
      <c r="H769" s="45" t="b">
        <f>Table1[[#This Row],[Calculated Total]]=Table1[[#This Row],[Adjusted Total]]</f>
        <v>1</v>
      </c>
      <c r="I769" s="49">
        <f>Table1[[#This Row],[Adjusted Total]]-Table1[[#This Row],[Calculated Total]]</f>
        <v>0</v>
      </c>
    </row>
    <row r="770" spans="1:9">
      <c r="A770" s="81"/>
      <c r="B770" s="82"/>
      <c r="C770" s="83"/>
      <c r="D770" s="83"/>
      <c r="E770" s="83"/>
      <c r="F770" s="84"/>
      <c r="G770" s="85"/>
      <c r="H770" s="83" t="b">
        <f>Table1[[#This Row],[Calculated Total]]=Table1[[#This Row],[Adjusted Total]]</f>
        <v>1</v>
      </c>
      <c r="I770" s="49">
        <f>Table1[[#This Row],[Adjusted Total]]-Table1[[#This Row],[Calculated Total]]</f>
        <v>0</v>
      </c>
    </row>
    <row r="771" spans="1:9">
      <c r="A771" s="81"/>
      <c r="B771" s="82"/>
      <c r="C771" s="83"/>
      <c r="D771" s="83"/>
      <c r="E771" s="83"/>
      <c r="F771" s="84"/>
      <c r="G771" s="85"/>
      <c r="H771" s="83" t="b">
        <f>Table1[[#This Row],[Calculated Total]]=Table1[[#This Row],[Adjusted Total]]</f>
        <v>1</v>
      </c>
      <c r="I771" s="49">
        <f>Table1[[#This Row],[Adjusted Total]]-Table1[[#This Row],[Calculated Total]]</f>
        <v>0</v>
      </c>
    </row>
    <row r="772" spans="1:9">
      <c r="A772" s="81"/>
      <c r="B772" s="82"/>
      <c r="C772" s="83"/>
      <c r="D772" s="83"/>
      <c r="E772" s="83"/>
      <c r="F772" s="84"/>
      <c r="G772" s="85"/>
      <c r="H772" s="83" t="b">
        <f>Table1[[#This Row],[Calculated Total]]=Table1[[#This Row],[Adjusted Total]]</f>
        <v>1</v>
      </c>
      <c r="I772" s="49">
        <f>Table1[[#This Row],[Adjusted Total]]-Table1[[#This Row],[Calculated Total]]</f>
        <v>0</v>
      </c>
    </row>
    <row r="773" spans="1:9">
      <c r="A773" s="81"/>
      <c r="B773" s="82"/>
      <c r="C773" s="83"/>
      <c r="D773" s="83"/>
      <c r="E773" s="83"/>
      <c r="F773" s="84"/>
      <c r="G773" s="85"/>
      <c r="H773" s="83" t="b">
        <f>Table1[[#This Row],[Calculated Total]]=Table1[[#This Row],[Adjusted Total]]</f>
        <v>1</v>
      </c>
      <c r="I773" s="49">
        <f>Table1[[#This Row],[Adjusted Total]]-Table1[[#This Row],[Calculated Total]]</f>
        <v>0</v>
      </c>
    </row>
    <row r="774" spans="1:9">
      <c r="A774" s="81"/>
      <c r="B774" s="82"/>
      <c r="C774" s="83"/>
      <c r="D774" s="83"/>
      <c r="E774" s="83"/>
      <c r="F774" s="84"/>
      <c r="G774" s="85"/>
      <c r="H774" s="83" t="b">
        <f>Table1[[#This Row],[Calculated Total]]=Table1[[#This Row],[Adjusted Total]]</f>
        <v>1</v>
      </c>
      <c r="I774" s="49">
        <f>Table1[[#This Row],[Adjusted Total]]-Table1[[#This Row],[Calculated Total]]</f>
        <v>0</v>
      </c>
    </row>
    <row r="775" spans="1:9">
      <c r="A775" s="81"/>
      <c r="B775" s="82"/>
      <c r="C775" s="83"/>
      <c r="D775" s="83"/>
      <c r="E775" s="83"/>
      <c r="F775" s="84"/>
      <c r="G775" s="85"/>
      <c r="H775" s="83" t="b">
        <f>Table1[[#This Row],[Calculated Total]]=Table1[[#This Row],[Adjusted Total]]</f>
        <v>1</v>
      </c>
      <c r="I775" s="49">
        <f>Table1[[#This Row],[Adjusted Total]]-Table1[[#This Row],[Calculated Total]]</f>
        <v>0</v>
      </c>
    </row>
    <row r="776" spans="1:9">
      <c r="A776" s="81"/>
      <c r="B776" s="82"/>
      <c r="C776" s="83"/>
      <c r="D776" s="83"/>
      <c r="E776" s="83"/>
      <c r="F776" s="84"/>
      <c r="G776" s="85"/>
      <c r="H776" s="83" t="b">
        <f>Table1[[#This Row],[Calculated Total]]=Table1[[#This Row],[Adjusted Total]]</f>
        <v>1</v>
      </c>
      <c r="I776" s="49">
        <f>Table1[[#This Row],[Adjusted Total]]-Table1[[#This Row],[Calculated Total]]</f>
        <v>0</v>
      </c>
    </row>
    <row r="777" spans="1:9">
      <c r="A777" s="81"/>
      <c r="B777" s="82"/>
      <c r="C777" s="83"/>
      <c r="D777" s="83"/>
      <c r="E777" s="83"/>
      <c r="F777" s="84"/>
      <c r="G777" s="85"/>
      <c r="H777" s="83" t="b">
        <f>Table1[[#This Row],[Calculated Total]]=Table1[[#This Row],[Adjusted Total]]</f>
        <v>1</v>
      </c>
      <c r="I777" s="49">
        <f>Table1[[#This Row],[Adjusted Total]]-Table1[[#This Row],[Calculated Total]]</f>
        <v>0</v>
      </c>
    </row>
    <row r="778" spans="1:9">
      <c r="A778" s="81"/>
      <c r="B778" s="82"/>
      <c r="C778" s="83"/>
      <c r="D778" s="83"/>
      <c r="E778" s="83"/>
      <c r="F778" s="84"/>
      <c r="G778" s="85"/>
      <c r="H778" s="83" t="b">
        <f>Table1[[#This Row],[Calculated Total]]=Table1[[#This Row],[Adjusted Total]]</f>
        <v>1</v>
      </c>
      <c r="I778" s="49">
        <f>Table1[[#This Row],[Adjusted Total]]-Table1[[#This Row],[Calculated Total]]</f>
        <v>0</v>
      </c>
    </row>
    <row r="779" spans="1:9">
      <c r="A779" s="81"/>
      <c r="B779" s="82"/>
      <c r="C779" s="83"/>
      <c r="D779" s="83"/>
      <c r="E779" s="83"/>
      <c r="F779" s="84"/>
      <c r="G779" s="85"/>
      <c r="H779" s="83" t="b">
        <f>Table1[[#This Row],[Calculated Total]]=Table1[[#This Row],[Adjusted Total]]</f>
        <v>1</v>
      </c>
      <c r="I779" s="49">
        <f>Table1[[#This Row],[Adjusted Total]]-Table1[[#This Row],[Calculated Total]]</f>
        <v>0</v>
      </c>
    </row>
    <row r="780" spans="1:9">
      <c r="A780" s="81"/>
      <c r="B780" s="82"/>
      <c r="C780" s="83"/>
      <c r="D780" s="83"/>
      <c r="E780" s="83"/>
      <c r="F780" s="84"/>
      <c r="G780" s="85"/>
      <c r="H780" s="83" t="b">
        <f>Table1[[#This Row],[Calculated Total]]=Table1[[#This Row],[Adjusted Total]]</f>
        <v>1</v>
      </c>
      <c r="I780" s="49">
        <f>Table1[[#This Row],[Adjusted Total]]-Table1[[#This Row],[Calculated Total]]</f>
        <v>0</v>
      </c>
    </row>
    <row r="781" spans="1:9">
      <c r="A781" s="81"/>
      <c r="B781" s="82"/>
      <c r="C781" s="83"/>
      <c r="D781" s="83"/>
      <c r="E781" s="83"/>
      <c r="F781" s="84"/>
      <c r="G781" s="85"/>
      <c r="H781" s="83" t="b">
        <f>Table1[[#This Row],[Calculated Total]]=Table1[[#This Row],[Adjusted Total]]</f>
        <v>1</v>
      </c>
      <c r="I781" s="49">
        <f>Table1[[#This Row],[Adjusted Total]]-Table1[[#This Row],[Calculated Total]]</f>
        <v>0</v>
      </c>
    </row>
    <row r="782" spans="1:9">
      <c r="A782" s="81"/>
      <c r="B782" s="82"/>
      <c r="C782" s="83"/>
      <c r="D782" s="83"/>
      <c r="E782" s="83"/>
      <c r="F782" s="84"/>
      <c r="G782" s="85"/>
      <c r="H782" s="83" t="b">
        <f>Table1[[#This Row],[Calculated Total]]=Table1[[#This Row],[Adjusted Total]]</f>
        <v>1</v>
      </c>
      <c r="I782" s="49">
        <f>Table1[[#This Row],[Adjusted Total]]-Table1[[#This Row],[Calculated Total]]</f>
        <v>0</v>
      </c>
    </row>
    <row r="783" spans="1:9">
      <c r="A783" s="81"/>
      <c r="B783" s="82"/>
      <c r="C783" s="83"/>
      <c r="D783" s="83"/>
      <c r="E783" s="83"/>
      <c r="F783" s="84"/>
      <c r="G783" s="85"/>
      <c r="H783" s="83" t="b">
        <f>Table1[[#This Row],[Calculated Total]]=Table1[[#This Row],[Adjusted Total]]</f>
        <v>1</v>
      </c>
      <c r="I783" s="49">
        <f>Table1[[#This Row],[Adjusted Total]]-Table1[[#This Row],[Calculated Total]]</f>
        <v>0</v>
      </c>
    </row>
    <row r="784" spans="1:9">
      <c r="A784" s="81"/>
      <c r="B784" s="82"/>
      <c r="C784" s="83"/>
      <c r="D784" s="83"/>
      <c r="E784" s="83"/>
      <c r="F784" s="84"/>
      <c r="G784" s="85"/>
      <c r="H784" s="83" t="b">
        <f>Table1[[#This Row],[Calculated Total]]=Table1[[#This Row],[Adjusted Total]]</f>
        <v>1</v>
      </c>
      <c r="I784" s="49">
        <f>Table1[[#This Row],[Adjusted Total]]-Table1[[#This Row],[Calculated Total]]</f>
        <v>0</v>
      </c>
    </row>
    <row r="785" spans="1:9">
      <c r="A785" s="81"/>
      <c r="B785" s="82"/>
      <c r="C785" s="83"/>
      <c r="D785" s="83"/>
      <c r="E785" s="83"/>
      <c r="F785" s="84"/>
      <c r="G785" s="85"/>
      <c r="H785" s="83" t="b">
        <f>Table1[[#This Row],[Calculated Total]]=Table1[[#This Row],[Adjusted Total]]</f>
        <v>1</v>
      </c>
      <c r="I785" s="49">
        <f>Table1[[#This Row],[Adjusted Total]]-Table1[[#This Row],[Calculated Total]]</f>
        <v>0</v>
      </c>
    </row>
    <row r="786" spans="1:9">
      <c r="A786" s="81"/>
      <c r="B786" s="82"/>
      <c r="C786" s="83"/>
      <c r="D786" s="83"/>
      <c r="E786" s="83"/>
      <c r="F786" s="84"/>
      <c r="G786" s="85"/>
      <c r="H786" s="83" t="b">
        <f>Table1[[#This Row],[Calculated Total]]=Table1[[#This Row],[Adjusted Total]]</f>
        <v>1</v>
      </c>
      <c r="I786" s="49">
        <f>Table1[[#This Row],[Adjusted Total]]-Table1[[#This Row],[Calculated Total]]</f>
        <v>0</v>
      </c>
    </row>
    <row r="787" spans="1:9">
      <c r="A787" s="81"/>
      <c r="B787" s="82"/>
      <c r="C787" s="83"/>
      <c r="D787" s="83"/>
      <c r="E787" s="83"/>
      <c r="F787" s="84"/>
      <c r="G787" s="85"/>
      <c r="H787" s="83" t="b">
        <f>Table1[[#This Row],[Calculated Total]]=Table1[[#This Row],[Adjusted Total]]</f>
        <v>1</v>
      </c>
      <c r="I787" s="49">
        <f>Table1[[#This Row],[Adjusted Total]]-Table1[[#This Row],[Calculated Total]]</f>
        <v>0</v>
      </c>
    </row>
    <row r="788" spans="1:9">
      <c r="A788" s="81"/>
      <c r="B788" s="82"/>
      <c r="C788" s="83"/>
      <c r="D788" s="83"/>
      <c r="E788" s="83"/>
      <c r="F788" s="84"/>
      <c r="G788" s="85"/>
      <c r="H788" s="83" t="b">
        <f>Table1[[#This Row],[Calculated Total]]=Table1[[#This Row],[Adjusted Total]]</f>
        <v>1</v>
      </c>
      <c r="I788" s="49">
        <f>Table1[[#This Row],[Adjusted Total]]-Table1[[#This Row],[Calculated Total]]</f>
        <v>0</v>
      </c>
    </row>
    <row r="789" spans="1:9">
      <c r="A789" s="81"/>
      <c r="B789" s="82"/>
      <c r="C789" s="83"/>
      <c r="D789" s="83"/>
      <c r="E789" s="83"/>
      <c r="F789" s="84"/>
      <c r="G789" s="85"/>
      <c r="H789" s="83" t="b">
        <f>Table1[[#This Row],[Calculated Total]]=Table1[[#This Row],[Adjusted Total]]</f>
        <v>1</v>
      </c>
      <c r="I789" s="49">
        <f>Table1[[#This Row],[Adjusted Total]]-Table1[[#This Row],[Calculated Total]]</f>
        <v>0</v>
      </c>
    </row>
    <row r="790" spans="1:9">
      <c r="A790" s="81"/>
      <c r="B790" s="82"/>
      <c r="C790" s="83"/>
      <c r="D790" s="83"/>
      <c r="E790" s="83"/>
      <c r="F790" s="84"/>
      <c r="G790" s="85"/>
      <c r="H790" s="83" t="b">
        <f>Table1[[#This Row],[Calculated Total]]=Table1[[#This Row],[Adjusted Total]]</f>
        <v>1</v>
      </c>
      <c r="I790" s="49">
        <f>Table1[[#This Row],[Adjusted Total]]-Table1[[#This Row],[Calculated Total]]</f>
        <v>0</v>
      </c>
    </row>
    <row r="791" spans="1:9">
      <c r="A791" s="81"/>
      <c r="B791" s="82"/>
      <c r="C791" s="83"/>
      <c r="D791" s="83"/>
      <c r="E791" s="83"/>
      <c r="F791" s="84"/>
      <c r="G791" s="85"/>
      <c r="H791" s="83" t="b">
        <f>Table1[[#This Row],[Calculated Total]]=Table1[[#This Row],[Adjusted Total]]</f>
        <v>1</v>
      </c>
      <c r="I791" s="49">
        <f>Table1[[#This Row],[Adjusted Total]]-Table1[[#This Row],[Calculated Total]]</f>
        <v>0</v>
      </c>
    </row>
    <row r="792" spans="1:9">
      <c r="A792" s="81"/>
      <c r="B792" s="82"/>
      <c r="C792" s="83"/>
      <c r="D792" s="83"/>
      <c r="E792" s="83"/>
      <c r="F792" s="84"/>
      <c r="G792" s="85"/>
      <c r="H792" s="83" t="b">
        <f>Table1[[#This Row],[Calculated Total]]=Table1[[#This Row],[Adjusted Total]]</f>
        <v>1</v>
      </c>
      <c r="I792" s="49">
        <f>Table1[[#This Row],[Adjusted Total]]-Table1[[#This Row],[Calculated Total]]</f>
        <v>0</v>
      </c>
    </row>
    <row r="793" spans="1:9">
      <c r="A793" s="81"/>
      <c r="B793" s="82"/>
      <c r="C793" s="83"/>
      <c r="D793" s="83"/>
      <c r="E793" s="83"/>
      <c r="F793" s="84"/>
      <c r="G793" s="85"/>
      <c r="H793" s="83" t="b">
        <f>Table1[[#This Row],[Calculated Total]]=Table1[[#This Row],[Adjusted Total]]</f>
        <v>1</v>
      </c>
      <c r="I793" s="49">
        <f>Table1[[#This Row],[Adjusted Total]]-Table1[[#This Row],[Calculated Total]]</f>
        <v>0</v>
      </c>
    </row>
    <row r="794" spans="1:9">
      <c r="A794" s="81"/>
      <c r="B794" s="82"/>
      <c r="C794" s="83"/>
      <c r="D794" s="83"/>
      <c r="E794" s="83"/>
      <c r="F794" s="84"/>
      <c r="G794" s="85"/>
      <c r="H794" s="83" t="b">
        <f>Table1[[#This Row],[Calculated Total]]=Table1[[#This Row],[Adjusted Total]]</f>
        <v>1</v>
      </c>
      <c r="I794" s="49">
        <f>Table1[[#This Row],[Adjusted Total]]-Table1[[#This Row],[Calculated Total]]</f>
        <v>0</v>
      </c>
    </row>
    <row r="795" spans="1:9">
      <c r="A795" s="81"/>
      <c r="B795" s="82"/>
      <c r="C795" s="83"/>
      <c r="D795" s="83"/>
      <c r="E795" s="83"/>
      <c r="F795" s="84"/>
      <c r="G795" s="85"/>
      <c r="H795" s="83" t="b">
        <f>Table1[[#This Row],[Calculated Total]]=Table1[[#This Row],[Adjusted Total]]</f>
        <v>1</v>
      </c>
      <c r="I795" s="49">
        <f>Table1[[#This Row],[Adjusted Total]]-Table1[[#This Row],[Calculated Total]]</f>
        <v>0</v>
      </c>
    </row>
    <row r="796" spans="1:9">
      <c r="A796" s="81"/>
      <c r="B796" s="82"/>
      <c r="C796" s="83"/>
      <c r="D796" s="83"/>
      <c r="E796" s="83"/>
      <c r="F796" s="84"/>
      <c r="G796" s="85"/>
      <c r="H796" s="83" t="b">
        <f>Table1[[#This Row],[Calculated Total]]=Table1[[#This Row],[Adjusted Total]]</f>
        <v>1</v>
      </c>
      <c r="I796" s="49">
        <f>Table1[[#This Row],[Adjusted Total]]-Table1[[#This Row],[Calculated Total]]</f>
        <v>0</v>
      </c>
    </row>
    <row r="797" spans="1:9">
      <c r="A797" s="81"/>
      <c r="B797" s="82"/>
      <c r="C797" s="83"/>
      <c r="D797" s="83"/>
      <c r="E797" s="83"/>
      <c r="F797" s="84"/>
      <c r="G797" s="85"/>
      <c r="H797" s="83" t="b">
        <f>Table1[[#This Row],[Calculated Total]]=Table1[[#This Row],[Adjusted Total]]</f>
        <v>1</v>
      </c>
      <c r="I797" s="49">
        <f>Table1[[#This Row],[Adjusted Total]]-Table1[[#This Row],[Calculated Total]]</f>
        <v>0</v>
      </c>
    </row>
    <row r="798" spans="1:9">
      <c r="A798" s="81"/>
      <c r="B798" s="82"/>
      <c r="C798" s="83"/>
      <c r="D798" s="83"/>
      <c r="E798" s="83"/>
      <c r="F798" s="84"/>
      <c r="G798" s="85"/>
      <c r="H798" s="83" t="b">
        <f>Table1[[#This Row],[Calculated Total]]=Table1[[#This Row],[Adjusted Total]]</f>
        <v>1</v>
      </c>
      <c r="I798" s="49">
        <f>Table1[[#This Row],[Adjusted Total]]-Table1[[#This Row],[Calculated Total]]</f>
        <v>0</v>
      </c>
    </row>
    <row r="799" spans="1:9">
      <c r="A799" s="81"/>
      <c r="B799" s="82"/>
      <c r="C799" s="83"/>
      <c r="D799" s="83"/>
      <c r="E799" s="83"/>
      <c r="F799" s="84"/>
      <c r="G799" s="85"/>
      <c r="H799" s="83" t="b">
        <f>Table1[[#This Row],[Calculated Total]]=Table1[[#This Row],[Adjusted Total]]</f>
        <v>1</v>
      </c>
      <c r="I799" s="49">
        <f>Table1[[#This Row],[Adjusted Total]]-Table1[[#This Row],[Calculated Total]]</f>
        <v>0</v>
      </c>
    </row>
    <row r="800" spans="1:9">
      <c r="A800" s="81"/>
      <c r="B800" s="82"/>
      <c r="C800" s="83"/>
      <c r="D800" s="83"/>
      <c r="E800" s="83"/>
      <c r="F800" s="84"/>
      <c r="G800" s="85"/>
      <c r="H800" s="83" t="b">
        <f>Table1[[#This Row],[Calculated Total]]=Table1[[#This Row],[Adjusted Total]]</f>
        <v>1</v>
      </c>
      <c r="I800" s="49">
        <f>Table1[[#This Row],[Adjusted Total]]-Table1[[#This Row],[Calculated Total]]</f>
        <v>0</v>
      </c>
    </row>
    <row r="801" spans="1:9">
      <c r="A801" s="81"/>
      <c r="B801" s="82"/>
      <c r="C801" s="83"/>
      <c r="D801" s="83"/>
      <c r="E801" s="83"/>
      <c r="F801" s="84"/>
      <c r="G801" s="85"/>
      <c r="H801" s="83" t="b">
        <f>Table1[[#This Row],[Calculated Total]]=Table1[[#This Row],[Adjusted Total]]</f>
        <v>1</v>
      </c>
      <c r="I801" s="49">
        <f>Table1[[#This Row],[Adjusted Total]]-Table1[[#This Row],[Calculated Total]]</f>
        <v>0</v>
      </c>
    </row>
    <row r="802" spans="1:9">
      <c r="A802" s="81"/>
      <c r="B802" s="82"/>
      <c r="C802" s="83"/>
      <c r="D802" s="83"/>
      <c r="E802" s="83"/>
      <c r="F802" s="84"/>
      <c r="G802" s="85"/>
      <c r="H802" s="83" t="b">
        <f>Table1[[#This Row],[Calculated Total]]=Table1[[#This Row],[Adjusted Total]]</f>
        <v>1</v>
      </c>
      <c r="I802" s="49">
        <f>Table1[[#This Row],[Adjusted Total]]-Table1[[#This Row],[Calculated Total]]</f>
        <v>0</v>
      </c>
    </row>
    <row r="803" spans="1:9">
      <c r="A803" s="81"/>
      <c r="B803" s="82"/>
      <c r="C803" s="83"/>
      <c r="D803" s="83"/>
      <c r="E803" s="83"/>
      <c r="F803" s="84"/>
      <c r="G803" s="85"/>
      <c r="H803" s="83" t="b">
        <f>Table1[[#This Row],[Calculated Total]]=Table1[[#This Row],[Adjusted Total]]</f>
        <v>1</v>
      </c>
      <c r="I803" s="49">
        <f>Table1[[#This Row],[Adjusted Total]]-Table1[[#This Row],[Calculated Total]]</f>
        <v>0</v>
      </c>
    </row>
    <row r="804" spans="1:9">
      <c r="A804" s="81"/>
      <c r="B804" s="82"/>
      <c r="C804" s="83"/>
      <c r="D804" s="83"/>
      <c r="E804" s="83"/>
      <c r="F804" s="84"/>
      <c r="G804" s="85"/>
      <c r="H804" s="83" t="b">
        <f>Table1[[#This Row],[Calculated Total]]=Table1[[#This Row],[Adjusted Total]]</f>
        <v>1</v>
      </c>
      <c r="I804" s="49">
        <f>Table1[[#This Row],[Adjusted Total]]-Table1[[#This Row],[Calculated Total]]</f>
        <v>0</v>
      </c>
    </row>
    <row r="805" spans="1:9">
      <c r="A805" s="81"/>
      <c r="B805" s="82"/>
      <c r="C805" s="83"/>
      <c r="D805" s="83"/>
      <c r="E805" s="83"/>
      <c r="F805" s="84"/>
      <c r="G805" s="85"/>
      <c r="H805" s="83" t="b">
        <f>Table1[[#This Row],[Calculated Total]]=Table1[[#This Row],[Adjusted Total]]</f>
        <v>1</v>
      </c>
      <c r="I805" s="49">
        <f>Table1[[#This Row],[Adjusted Total]]-Table1[[#This Row],[Calculated Total]]</f>
        <v>0</v>
      </c>
    </row>
    <row r="806" spans="1:9">
      <c r="A806" s="81"/>
      <c r="B806" s="82"/>
      <c r="C806" s="83"/>
      <c r="D806" s="83"/>
      <c r="E806" s="83"/>
      <c r="F806" s="84"/>
      <c r="G806" s="85"/>
      <c r="H806" s="83" t="b">
        <f>Table1[[#This Row],[Calculated Total]]=Table1[[#This Row],[Adjusted Total]]</f>
        <v>1</v>
      </c>
      <c r="I806" s="49">
        <f>Table1[[#This Row],[Adjusted Total]]-Table1[[#This Row],[Calculated Total]]</f>
        <v>0</v>
      </c>
    </row>
    <row r="807" spans="1:9">
      <c r="A807" s="81"/>
      <c r="B807" s="82"/>
      <c r="C807" s="83"/>
      <c r="D807" s="83"/>
      <c r="E807" s="83"/>
      <c r="F807" s="84"/>
      <c r="G807" s="85"/>
      <c r="H807" s="83" t="b">
        <f>Table1[[#This Row],[Calculated Total]]=Table1[[#This Row],[Adjusted Total]]</f>
        <v>1</v>
      </c>
      <c r="I807" s="49">
        <f>Table1[[#This Row],[Adjusted Total]]-Table1[[#This Row],[Calculated Total]]</f>
        <v>0</v>
      </c>
    </row>
    <row r="808" spans="1:9">
      <c r="A808" s="81"/>
      <c r="B808" s="82"/>
      <c r="C808" s="83"/>
      <c r="D808" s="83"/>
      <c r="E808" s="83"/>
      <c r="F808" s="84"/>
      <c r="G808" s="85"/>
      <c r="H808" s="83" t="b">
        <f>Table1[[#This Row],[Calculated Total]]=Table1[[#This Row],[Adjusted Total]]</f>
        <v>1</v>
      </c>
      <c r="I808" s="49">
        <f>Table1[[#This Row],[Adjusted Total]]-Table1[[#This Row],[Calculated Total]]</f>
        <v>0</v>
      </c>
    </row>
    <row r="809" spans="1:9">
      <c r="A809" s="81"/>
      <c r="B809" s="82"/>
      <c r="C809" s="83"/>
      <c r="D809" s="83"/>
      <c r="E809" s="83"/>
      <c r="F809" s="84"/>
      <c r="G809" s="85"/>
      <c r="H809" s="83" t="b">
        <f>Table1[[#This Row],[Calculated Total]]=Table1[[#This Row],[Adjusted Total]]</f>
        <v>1</v>
      </c>
      <c r="I809" s="49">
        <f>Table1[[#This Row],[Adjusted Total]]-Table1[[#This Row],[Calculated Total]]</f>
        <v>0</v>
      </c>
    </row>
    <row r="810" spans="1:9">
      <c r="A810" s="81"/>
      <c r="B810" s="82"/>
      <c r="C810" s="83"/>
      <c r="D810" s="83"/>
      <c r="E810" s="83"/>
      <c r="F810" s="84"/>
      <c r="G810" s="85"/>
      <c r="H810" s="83" t="b">
        <f>Table1[[#This Row],[Calculated Total]]=Table1[[#This Row],[Adjusted Total]]</f>
        <v>1</v>
      </c>
      <c r="I810" s="49">
        <f>Table1[[#This Row],[Adjusted Total]]-Table1[[#This Row],[Calculated Total]]</f>
        <v>0</v>
      </c>
    </row>
    <row r="811" spans="1:9">
      <c r="A811" s="81"/>
      <c r="B811" s="82"/>
      <c r="C811" s="83"/>
      <c r="D811" s="83"/>
      <c r="E811" s="83"/>
      <c r="F811" s="84"/>
      <c r="G811" s="85"/>
      <c r="H811" s="83" t="b">
        <f>Table1[[#This Row],[Calculated Total]]=Table1[[#This Row],[Adjusted Total]]</f>
        <v>1</v>
      </c>
      <c r="I811" s="49">
        <f>Table1[[#This Row],[Adjusted Total]]-Table1[[#This Row],[Calculated Total]]</f>
        <v>0</v>
      </c>
    </row>
    <row r="812" spans="1:9">
      <c r="A812" s="81"/>
      <c r="B812" s="82"/>
      <c r="C812" s="83"/>
      <c r="D812" s="83"/>
      <c r="E812" s="83"/>
      <c r="F812" s="84"/>
      <c r="G812" s="85"/>
      <c r="H812" s="83" t="b">
        <f>Table1[[#This Row],[Calculated Total]]=Table1[[#This Row],[Adjusted Total]]</f>
        <v>1</v>
      </c>
      <c r="I812" s="49">
        <f>Table1[[#This Row],[Adjusted Total]]-Table1[[#This Row],[Calculated Total]]</f>
        <v>0</v>
      </c>
    </row>
    <row r="813" spans="1:9">
      <c r="A813" s="81"/>
      <c r="B813" s="82"/>
      <c r="C813" s="83"/>
      <c r="D813" s="83"/>
      <c r="E813" s="83"/>
      <c r="F813" s="84"/>
      <c r="G813" s="85"/>
      <c r="H813" s="83" t="b">
        <f>Table1[[#This Row],[Calculated Total]]=Table1[[#This Row],[Adjusted Total]]</f>
        <v>1</v>
      </c>
      <c r="I813" s="49">
        <f>Table1[[#This Row],[Adjusted Total]]-Table1[[#This Row],[Calculated Total]]</f>
        <v>0</v>
      </c>
    </row>
    <row r="814" spans="1:9">
      <c r="A814" s="81"/>
      <c r="B814" s="82"/>
      <c r="C814" s="83"/>
      <c r="D814" s="83"/>
      <c r="E814" s="83"/>
      <c r="F814" s="84"/>
      <c r="G814" s="85"/>
      <c r="H814" s="83" t="b">
        <f>Table1[[#This Row],[Calculated Total]]=Table1[[#This Row],[Adjusted Total]]</f>
        <v>1</v>
      </c>
      <c r="I814" s="49">
        <f>Table1[[#This Row],[Adjusted Total]]-Table1[[#This Row],[Calculated Total]]</f>
        <v>0</v>
      </c>
    </row>
    <row r="815" spans="1:9">
      <c r="A815" s="81"/>
      <c r="B815" s="82"/>
      <c r="C815" s="83"/>
      <c r="D815" s="83"/>
      <c r="E815" s="83"/>
      <c r="F815" s="84"/>
      <c r="G815" s="85"/>
      <c r="H815" s="83" t="b">
        <f>Table1[[#This Row],[Calculated Total]]=Table1[[#This Row],[Adjusted Total]]</f>
        <v>1</v>
      </c>
      <c r="I815" s="49">
        <f>Table1[[#This Row],[Adjusted Total]]-Table1[[#This Row],[Calculated Total]]</f>
        <v>0</v>
      </c>
    </row>
    <row r="816" spans="1:9">
      <c r="A816" s="81"/>
      <c r="B816" s="82"/>
      <c r="C816" s="83"/>
      <c r="D816" s="83"/>
      <c r="E816" s="83"/>
      <c r="F816" s="84"/>
      <c r="G816" s="85"/>
      <c r="H816" s="83" t="b">
        <f>Table1[[#This Row],[Calculated Total]]=Table1[[#This Row],[Adjusted Total]]</f>
        <v>1</v>
      </c>
      <c r="I816" s="49">
        <f>Table1[[#This Row],[Adjusted Total]]-Table1[[#This Row],[Calculated Total]]</f>
        <v>0</v>
      </c>
    </row>
    <row r="817" spans="1:9">
      <c r="A817" s="81"/>
      <c r="B817" s="82"/>
      <c r="C817" s="83"/>
      <c r="D817" s="83"/>
      <c r="E817" s="83"/>
      <c r="F817" s="84"/>
      <c r="G817" s="85"/>
      <c r="H817" s="83" t="b">
        <f>Table1[[#This Row],[Calculated Total]]=Table1[[#This Row],[Adjusted Total]]</f>
        <v>1</v>
      </c>
      <c r="I817" s="49">
        <f>Table1[[#This Row],[Adjusted Total]]-Table1[[#This Row],[Calculated Total]]</f>
        <v>0</v>
      </c>
    </row>
    <row r="818" spans="1:9">
      <c r="A818" s="81"/>
      <c r="B818" s="82"/>
      <c r="C818" s="83"/>
      <c r="D818" s="83"/>
      <c r="E818" s="83"/>
      <c r="F818" s="84"/>
      <c r="G818" s="85"/>
      <c r="H818" s="83" t="b">
        <f>Table1[[#This Row],[Calculated Total]]=Table1[[#This Row],[Adjusted Total]]</f>
        <v>1</v>
      </c>
      <c r="I818" s="49">
        <f>Table1[[#This Row],[Adjusted Total]]-Table1[[#This Row],[Calculated Total]]</f>
        <v>0</v>
      </c>
    </row>
    <row r="819" spans="1:9">
      <c r="A819" s="81"/>
      <c r="B819" s="82"/>
      <c r="C819" s="83"/>
      <c r="D819" s="83"/>
      <c r="E819" s="83"/>
      <c r="F819" s="84"/>
      <c r="G819" s="85"/>
      <c r="H819" s="83" t="b">
        <f>Table1[[#This Row],[Calculated Total]]=Table1[[#This Row],[Adjusted Total]]</f>
        <v>1</v>
      </c>
      <c r="I819" s="49">
        <f>Table1[[#This Row],[Adjusted Total]]-Table1[[#This Row],[Calculated Total]]</f>
        <v>0</v>
      </c>
    </row>
    <row r="820" spans="1:9">
      <c r="A820" s="81"/>
      <c r="B820" s="82"/>
      <c r="C820" s="83"/>
      <c r="D820" s="83"/>
      <c r="E820" s="83"/>
      <c r="F820" s="84"/>
      <c r="G820" s="85"/>
      <c r="H820" s="83" t="b">
        <f>Table1[[#This Row],[Calculated Total]]=Table1[[#This Row],[Adjusted Total]]</f>
        <v>1</v>
      </c>
      <c r="I820" s="49">
        <f>Table1[[#This Row],[Adjusted Total]]-Table1[[#This Row],[Calculated Total]]</f>
        <v>0</v>
      </c>
    </row>
    <row r="821" spans="1:9">
      <c r="A821" s="81"/>
      <c r="B821" s="82"/>
      <c r="C821" s="83"/>
      <c r="D821" s="83"/>
      <c r="E821" s="83"/>
      <c r="F821" s="84"/>
      <c r="G821" s="85"/>
      <c r="H821" s="83" t="b">
        <f>Table1[[#This Row],[Calculated Total]]=Table1[[#This Row],[Adjusted Total]]</f>
        <v>1</v>
      </c>
      <c r="I821" s="49">
        <f>Table1[[#This Row],[Adjusted Total]]-Table1[[#This Row],[Calculated Total]]</f>
        <v>0</v>
      </c>
    </row>
    <row r="822" spans="1:9">
      <c r="A822" s="81"/>
      <c r="B822" s="82"/>
      <c r="C822" s="83"/>
      <c r="D822" s="83"/>
      <c r="E822" s="83"/>
      <c r="F822" s="84"/>
      <c r="G822" s="85"/>
      <c r="H822" s="83" t="b">
        <f>Table1[[#This Row],[Calculated Total]]=Table1[[#This Row],[Adjusted Total]]</f>
        <v>1</v>
      </c>
      <c r="I822" s="49">
        <f>Table1[[#This Row],[Adjusted Total]]-Table1[[#This Row],[Calculated Total]]</f>
        <v>0</v>
      </c>
    </row>
    <row r="823" spans="1:9">
      <c r="A823" s="81"/>
      <c r="B823" s="82"/>
      <c r="C823" s="83"/>
      <c r="D823" s="83"/>
      <c r="E823" s="83"/>
      <c r="F823" s="84"/>
      <c r="G823" s="85"/>
      <c r="H823" s="83" t="b">
        <f>Table1[[#This Row],[Calculated Total]]=Table1[[#This Row],[Adjusted Total]]</f>
        <v>1</v>
      </c>
      <c r="I823" s="49">
        <f>Table1[[#This Row],[Adjusted Total]]-Table1[[#This Row],[Calculated Total]]</f>
        <v>0</v>
      </c>
    </row>
    <row r="824" spans="1:9">
      <c r="A824" s="81"/>
      <c r="B824" s="82"/>
      <c r="C824" s="83"/>
      <c r="D824" s="83"/>
      <c r="E824" s="83"/>
      <c r="F824" s="84"/>
      <c r="G824" s="85"/>
      <c r="H824" s="83" t="b">
        <f>Table1[[#This Row],[Calculated Total]]=Table1[[#This Row],[Adjusted Total]]</f>
        <v>1</v>
      </c>
      <c r="I824" s="49">
        <f>Table1[[#This Row],[Adjusted Total]]-Table1[[#This Row],[Calculated Total]]</f>
        <v>0</v>
      </c>
    </row>
    <row r="825" spans="1:9">
      <c r="A825" s="81"/>
      <c r="B825" s="82"/>
      <c r="C825" s="83"/>
      <c r="D825" s="83"/>
      <c r="E825" s="83"/>
      <c r="F825" s="84"/>
      <c r="G825" s="85"/>
      <c r="H825" s="83" t="b">
        <f>Table1[[#This Row],[Calculated Total]]=Table1[[#This Row],[Adjusted Total]]</f>
        <v>1</v>
      </c>
      <c r="I825" s="49">
        <f>Table1[[#This Row],[Adjusted Total]]-Table1[[#This Row],[Calculated Total]]</f>
        <v>0</v>
      </c>
    </row>
    <row r="826" spans="1:9">
      <c r="A826" s="81"/>
      <c r="B826" s="82"/>
      <c r="C826" s="83"/>
      <c r="D826" s="83"/>
      <c r="E826" s="83"/>
      <c r="F826" s="84"/>
      <c r="G826" s="85"/>
      <c r="H826" s="83" t="b">
        <f>Table1[[#This Row],[Calculated Total]]=Table1[[#This Row],[Adjusted Total]]</f>
        <v>1</v>
      </c>
      <c r="I826" s="49">
        <f>Table1[[#This Row],[Adjusted Total]]-Table1[[#This Row],[Calculated Total]]</f>
        <v>0</v>
      </c>
    </row>
    <row r="827" spans="1:9">
      <c r="A827" s="81"/>
      <c r="B827" s="82"/>
      <c r="C827" s="83"/>
      <c r="D827" s="83"/>
      <c r="E827" s="83"/>
      <c r="F827" s="84"/>
      <c r="G827" s="85"/>
      <c r="H827" s="83" t="b">
        <f>Table1[[#This Row],[Calculated Total]]=Table1[[#This Row],[Adjusted Total]]</f>
        <v>1</v>
      </c>
      <c r="I827" s="49">
        <f>Table1[[#This Row],[Adjusted Total]]-Table1[[#This Row],[Calculated Total]]</f>
        <v>0</v>
      </c>
    </row>
    <row r="828" spans="1:9">
      <c r="A828" s="81"/>
      <c r="B828" s="82"/>
      <c r="C828" s="83"/>
      <c r="D828" s="83"/>
      <c r="E828" s="83"/>
      <c r="F828" s="84"/>
      <c r="G828" s="85"/>
      <c r="H828" s="83" t="b">
        <f>Table1[[#This Row],[Calculated Total]]=Table1[[#This Row],[Adjusted Total]]</f>
        <v>1</v>
      </c>
      <c r="I828" s="49">
        <f>Table1[[#This Row],[Adjusted Total]]-Table1[[#This Row],[Calculated Total]]</f>
        <v>0</v>
      </c>
    </row>
    <row r="829" spans="1:9">
      <c r="A829" s="81"/>
      <c r="B829" s="82"/>
      <c r="C829" s="83"/>
      <c r="D829" s="83"/>
      <c r="E829" s="83"/>
      <c r="F829" s="84"/>
      <c r="G829" s="85"/>
      <c r="H829" s="83" t="b">
        <f>Table1[[#This Row],[Calculated Total]]=Table1[[#This Row],[Adjusted Total]]</f>
        <v>1</v>
      </c>
      <c r="I829" s="49">
        <f>Table1[[#This Row],[Adjusted Total]]-Table1[[#This Row],[Calculated Total]]</f>
        <v>0</v>
      </c>
    </row>
    <row r="830" spans="1:9">
      <c r="A830" s="81"/>
      <c r="B830" s="82"/>
      <c r="C830" s="83"/>
      <c r="D830" s="83"/>
      <c r="E830" s="83"/>
      <c r="F830" s="84"/>
      <c r="G830" s="85"/>
      <c r="H830" s="83" t="b">
        <f>Table1[[#This Row],[Calculated Total]]=Table1[[#This Row],[Adjusted Total]]</f>
        <v>1</v>
      </c>
      <c r="I830" s="49">
        <f>Table1[[#This Row],[Adjusted Total]]-Table1[[#This Row],[Calculated Total]]</f>
        <v>0</v>
      </c>
    </row>
    <row r="831" spans="1:9">
      <c r="A831" s="81"/>
      <c r="B831" s="82"/>
      <c r="C831" s="83"/>
      <c r="D831" s="83"/>
      <c r="E831" s="83"/>
      <c r="F831" s="84"/>
      <c r="G831" s="85"/>
      <c r="H831" s="83" t="b">
        <f>Table1[[#This Row],[Calculated Total]]=Table1[[#This Row],[Adjusted Total]]</f>
        <v>1</v>
      </c>
      <c r="I831" s="49">
        <f>Table1[[#This Row],[Adjusted Total]]-Table1[[#This Row],[Calculated Total]]</f>
        <v>0</v>
      </c>
    </row>
    <row r="832" spans="1:9">
      <c r="A832" s="81"/>
      <c r="B832" s="82"/>
      <c r="C832" s="83"/>
      <c r="D832" s="83"/>
      <c r="E832" s="83"/>
      <c r="F832" s="84"/>
      <c r="G832" s="85"/>
      <c r="H832" s="83" t="b">
        <f>Table1[[#This Row],[Calculated Total]]=Table1[[#This Row],[Adjusted Total]]</f>
        <v>1</v>
      </c>
      <c r="I832" s="49">
        <f>Table1[[#This Row],[Adjusted Total]]-Table1[[#This Row],[Calculated Total]]</f>
        <v>0</v>
      </c>
    </row>
    <row r="833" spans="1:9">
      <c r="A833" s="81"/>
      <c r="B833" s="82"/>
      <c r="C833" s="83"/>
      <c r="D833" s="83"/>
      <c r="E833" s="83"/>
      <c r="F833" s="84"/>
      <c r="G833" s="85"/>
      <c r="H833" s="83" t="b">
        <f>Table1[[#This Row],[Calculated Total]]=Table1[[#This Row],[Adjusted Total]]</f>
        <v>1</v>
      </c>
      <c r="I833" s="49">
        <f>Table1[[#This Row],[Adjusted Total]]-Table1[[#This Row],[Calculated Total]]</f>
        <v>0</v>
      </c>
    </row>
    <row r="834" spans="1:9">
      <c r="A834" s="81"/>
      <c r="B834" s="82"/>
      <c r="C834" s="83"/>
      <c r="D834" s="83"/>
      <c r="E834" s="83"/>
      <c r="F834" s="84"/>
      <c r="G834" s="85"/>
      <c r="H834" s="83" t="b">
        <f>Table1[[#This Row],[Calculated Total]]=Table1[[#This Row],[Adjusted Total]]</f>
        <v>1</v>
      </c>
      <c r="I834" s="49">
        <f>Table1[[#This Row],[Adjusted Total]]-Table1[[#This Row],[Calculated Total]]</f>
        <v>0</v>
      </c>
    </row>
    <row r="835" spans="1:9">
      <c r="A835" s="81"/>
      <c r="B835" s="82"/>
      <c r="C835" s="83"/>
      <c r="D835" s="83"/>
      <c r="E835" s="83"/>
      <c r="F835" s="84"/>
      <c r="G835" s="85"/>
      <c r="H835" s="83" t="b">
        <f>Table1[[#This Row],[Calculated Total]]=Table1[[#This Row],[Adjusted Total]]</f>
        <v>1</v>
      </c>
      <c r="I835" s="49">
        <f>Table1[[#This Row],[Adjusted Total]]-Table1[[#This Row],[Calculated Total]]</f>
        <v>0</v>
      </c>
    </row>
    <row r="836" spans="1:9">
      <c r="A836" s="81"/>
      <c r="B836" s="82"/>
      <c r="C836" s="83"/>
      <c r="D836" s="83"/>
      <c r="E836" s="83"/>
      <c r="F836" s="84"/>
      <c r="G836" s="85"/>
      <c r="H836" s="83" t="b">
        <f>Table1[[#This Row],[Calculated Total]]=Table1[[#This Row],[Adjusted Total]]</f>
        <v>1</v>
      </c>
      <c r="I836" s="49">
        <f>Table1[[#This Row],[Adjusted Total]]-Table1[[#This Row],[Calculated Total]]</f>
        <v>0</v>
      </c>
    </row>
    <row r="837" spans="1:9">
      <c r="A837" s="81"/>
      <c r="B837" s="82"/>
      <c r="C837" s="83"/>
      <c r="D837" s="83"/>
      <c r="E837" s="83"/>
      <c r="F837" s="84"/>
      <c r="G837" s="85"/>
      <c r="H837" s="83" t="b">
        <f>Table1[[#This Row],[Calculated Total]]=Table1[[#This Row],[Adjusted Total]]</f>
        <v>1</v>
      </c>
      <c r="I837" s="49">
        <f>Table1[[#This Row],[Adjusted Total]]-Table1[[#This Row],[Calculated Total]]</f>
        <v>0</v>
      </c>
    </row>
    <row r="838" spans="1:9">
      <c r="A838" s="81"/>
      <c r="B838" s="82"/>
      <c r="C838" s="83"/>
      <c r="D838" s="83"/>
      <c r="E838" s="83"/>
      <c r="F838" s="84"/>
      <c r="G838" s="85"/>
      <c r="H838" s="83" t="b">
        <f>Table1[[#This Row],[Calculated Total]]=Table1[[#This Row],[Adjusted Total]]</f>
        <v>1</v>
      </c>
      <c r="I838" s="49">
        <f>Table1[[#This Row],[Adjusted Total]]-Table1[[#This Row],[Calculated Total]]</f>
        <v>0</v>
      </c>
    </row>
    <row r="839" spans="1:9">
      <c r="A839" s="81"/>
      <c r="B839" s="82"/>
      <c r="C839" s="83"/>
      <c r="D839" s="83"/>
      <c r="E839" s="83"/>
      <c r="F839" s="84"/>
      <c r="G839" s="85"/>
      <c r="H839" s="83" t="b">
        <f>Table1[[#This Row],[Calculated Total]]=Table1[[#This Row],[Adjusted Total]]</f>
        <v>1</v>
      </c>
      <c r="I839" s="49">
        <f>Table1[[#This Row],[Adjusted Total]]-Table1[[#This Row],[Calculated Total]]</f>
        <v>0</v>
      </c>
    </row>
    <row r="840" spans="1:9">
      <c r="A840" s="81"/>
      <c r="B840" s="82"/>
      <c r="C840" s="83"/>
      <c r="D840" s="83"/>
      <c r="E840" s="83"/>
      <c r="F840" s="84"/>
      <c r="G840" s="85"/>
      <c r="H840" s="83" t="b">
        <f>Table1[[#This Row],[Calculated Total]]=Table1[[#This Row],[Adjusted Total]]</f>
        <v>1</v>
      </c>
      <c r="I840" s="49">
        <f>Table1[[#This Row],[Adjusted Total]]-Table1[[#This Row],[Calculated Total]]</f>
        <v>0</v>
      </c>
    </row>
    <row r="841" spans="1:9">
      <c r="A841" s="81"/>
      <c r="B841" s="82"/>
      <c r="C841" s="83"/>
      <c r="D841" s="83"/>
      <c r="E841" s="83"/>
      <c r="F841" s="84"/>
      <c r="G841" s="85"/>
      <c r="H841" s="83" t="b">
        <f>Table1[[#This Row],[Calculated Total]]=Table1[[#This Row],[Adjusted Total]]</f>
        <v>1</v>
      </c>
      <c r="I841" s="49">
        <f>Table1[[#This Row],[Adjusted Total]]-Table1[[#This Row],[Calculated Total]]</f>
        <v>0</v>
      </c>
    </row>
    <row r="842" spans="1:9">
      <c r="A842" s="81"/>
      <c r="B842" s="82"/>
      <c r="C842" s="83"/>
      <c r="D842" s="83"/>
      <c r="E842" s="83"/>
      <c r="F842" s="84"/>
      <c r="G842" s="85"/>
      <c r="H842" s="83" t="b">
        <f>Table1[[#This Row],[Calculated Total]]=Table1[[#This Row],[Adjusted Total]]</f>
        <v>1</v>
      </c>
      <c r="I842" s="49">
        <f>Table1[[#This Row],[Adjusted Total]]-Table1[[#This Row],[Calculated Total]]</f>
        <v>0</v>
      </c>
    </row>
    <row r="843" spans="1:9">
      <c r="A843" s="81"/>
      <c r="B843" s="82"/>
      <c r="C843" s="83"/>
      <c r="D843" s="83"/>
      <c r="E843" s="83"/>
      <c r="F843" s="84"/>
      <c r="G843" s="85"/>
      <c r="H843" s="83" t="b">
        <f>Table1[[#This Row],[Calculated Total]]=Table1[[#This Row],[Adjusted Total]]</f>
        <v>1</v>
      </c>
      <c r="I843" s="49">
        <f>Table1[[#This Row],[Adjusted Total]]-Table1[[#This Row],[Calculated Total]]</f>
        <v>0</v>
      </c>
    </row>
    <row r="844" spans="1:9">
      <c r="A844" s="81"/>
      <c r="B844" s="82"/>
      <c r="C844" s="83"/>
      <c r="D844" s="83"/>
      <c r="E844" s="83"/>
      <c r="F844" s="84"/>
      <c r="G844" s="85"/>
      <c r="H844" s="83" t="b">
        <f>Table1[[#This Row],[Calculated Total]]=Table1[[#This Row],[Adjusted Total]]</f>
        <v>1</v>
      </c>
      <c r="I844" s="49">
        <f>Table1[[#This Row],[Adjusted Total]]-Table1[[#This Row],[Calculated Total]]</f>
        <v>0</v>
      </c>
    </row>
    <row r="845" spans="1:9">
      <c r="A845" s="43"/>
      <c r="B845" s="44"/>
      <c r="C845" s="45"/>
      <c r="D845" s="45"/>
      <c r="E845" s="45"/>
      <c r="F845" s="46"/>
      <c r="G845" s="47"/>
      <c r="H845" s="45" t="b">
        <f>Table1[[#This Row],[Calculated Total]]=Table1[[#This Row],[Adjusted Total]]</f>
        <v>1</v>
      </c>
      <c r="I845" s="49">
        <f>Table1[[#This Row],[Adjusted Total]]-Table1[[#This Row],[Calculated Total]]</f>
        <v>0</v>
      </c>
    </row>
    <row r="846" spans="1:9">
      <c r="A846" s="81"/>
      <c r="B846" s="82"/>
      <c r="C846" s="83"/>
      <c r="D846" s="83"/>
      <c r="E846" s="83"/>
      <c r="F846" s="84"/>
      <c r="G846" s="85"/>
      <c r="H846" s="83" t="b">
        <f>Table1[[#This Row],[Calculated Total]]=Table1[[#This Row],[Adjusted Total]]</f>
        <v>1</v>
      </c>
      <c r="I846" s="49">
        <f>Table1[[#This Row],[Adjusted Total]]-Table1[[#This Row],[Calculated Total]]</f>
        <v>0</v>
      </c>
    </row>
    <row r="847" spans="1:9">
      <c r="A847" s="81"/>
      <c r="B847" s="82"/>
      <c r="C847" s="83"/>
      <c r="D847" s="83"/>
      <c r="E847" s="83"/>
      <c r="F847" s="84"/>
      <c r="G847" s="85"/>
      <c r="H847" s="83" t="b">
        <f>Table1[[#This Row],[Calculated Total]]=Table1[[#This Row],[Adjusted Total]]</f>
        <v>1</v>
      </c>
      <c r="I847" s="49">
        <f>Table1[[#This Row],[Adjusted Total]]-Table1[[#This Row],[Calculated Total]]</f>
        <v>0</v>
      </c>
    </row>
    <row r="848" spans="1:9">
      <c r="A848" s="81"/>
      <c r="B848" s="82"/>
      <c r="C848" s="83"/>
      <c r="D848" s="83"/>
      <c r="E848" s="83"/>
      <c r="F848" s="84"/>
      <c r="G848" s="85"/>
      <c r="H848" s="83" t="b">
        <f>Table1[[#This Row],[Calculated Total]]=Table1[[#This Row],[Adjusted Total]]</f>
        <v>1</v>
      </c>
      <c r="I848" s="49">
        <f>Table1[[#This Row],[Adjusted Total]]-Table1[[#This Row],[Calculated Total]]</f>
        <v>0</v>
      </c>
    </row>
    <row r="849" spans="1:9">
      <c r="A849" s="81"/>
      <c r="B849" s="82"/>
      <c r="C849" s="83"/>
      <c r="D849" s="83"/>
      <c r="E849" s="83"/>
      <c r="F849" s="84"/>
      <c r="G849" s="85"/>
      <c r="H849" s="83" t="b">
        <f>Table1[[#This Row],[Calculated Total]]=Table1[[#This Row],[Adjusted Total]]</f>
        <v>1</v>
      </c>
      <c r="I849" s="49">
        <f>Table1[[#This Row],[Adjusted Total]]-Table1[[#This Row],[Calculated Total]]</f>
        <v>0</v>
      </c>
    </row>
    <row r="850" spans="1:9">
      <c r="A850" s="81"/>
      <c r="B850" s="82"/>
      <c r="C850" s="83"/>
      <c r="D850" s="83"/>
      <c r="E850" s="83"/>
      <c r="F850" s="84"/>
      <c r="G850" s="85"/>
      <c r="H850" s="83" t="b">
        <f>Table1[[#This Row],[Calculated Total]]=Table1[[#This Row],[Adjusted Total]]</f>
        <v>1</v>
      </c>
      <c r="I850" s="49">
        <f>Table1[[#This Row],[Adjusted Total]]-Table1[[#This Row],[Calculated Total]]</f>
        <v>0</v>
      </c>
    </row>
    <row r="851" spans="1:9">
      <c r="A851" s="81"/>
      <c r="B851" s="82"/>
      <c r="C851" s="83"/>
      <c r="D851" s="83"/>
      <c r="E851" s="83"/>
      <c r="F851" s="84"/>
      <c r="G851" s="85"/>
      <c r="H851" s="83" t="b">
        <f>Table1[[#This Row],[Calculated Total]]=Table1[[#This Row],[Adjusted Total]]</f>
        <v>1</v>
      </c>
      <c r="I851" s="49">
        <f>Table1[[#This Row],[Adjusted Total]]-Table1[[#This Row],[Calculated Total]]</f>
        <v>0</v>
      </c>
    </row>
    <row r="852" spans="1:9">
      <c r="A852" s="43"/>
      <c r="B852" s="44"/>
      <c r="C852" s="45"/>
      <c r="D852" s="45"/>
      <c r="E852" s="45"/>
      <c r="F852" s="46"/>
      <c r="G852" s="47"/>
      <c r="H852" s="45" t="b">
        <f>Table1[[#This Row],[Calculated Total]]=Table1[[#This Row],[Adjusted Total]]</f>
        <v>1</v>
      </c>
      <c r="I852" s="49">
        <f>Table1[[#This Row],[Adjusted Total]]-Table1[[#This Row],[Calculated Total]]</f>
        <v>0</v>
      </c>
    </row>
    <row r="853" spans="1:9">
      <c r="A853" s="81"/>
      <c r="B853" s="82"/>
      <c r="C853" s="83"/>
      <c r="D853" s="83"/>
      <c r="E853" s="83"/>
      <c r="F853" s="84"/>
      <c r="G853" s="85"/>
      <c r="H853" s="83" t="b">
        <f>Table1[[#This Row],[Calculated Total]]=Table1[[#This Row],[Adjusted Total]]</f>
        <v>1</v>
      </c>
      <c r="I853" s="49">
        <f>Table1[[#This Row],[Adjusted Total]]-Table1[[#This Row],[Calculated Total]]</f>
        <v>0</v>
      </c>
    </row>
    <row r="854" spans="1:9">
      <c r="A854" s="81"/>
      <c r="B854" s="82"/>
      <c r="C854" s="83"/>
      <c r="D854" s="83"/>
      <c r="E854" s="83"/>
      <c r="F854" s="84"/>
      <c r="G854" s="85"/>
      <c r="H854" s="83" t="b">
        <f>Table1[[#This Row],[Calculated Total]]=Table1[[#This Row],[Adjusted Total]]</f>
        <v>1</v>
      </c>
      <c r="I854" s="49">
        <f>Table1[[#This Row],[Adjusted Total]]-Table1[[#This Row],[Calculated Total]]</f>
        <v>0</v>
      </c>
    </row>
    <row r="855" spans="1:9">
      <c r="A855" s="81"/>
      <c r="B855" s="82"/>
      <c r="C855" s="83"/>
      <c r="D855" s="83"/>
      <c r="E855" s="83"/>
      <c r="F855" s="84"/>
      <c r="G855" s="85"/>
      <c r="H855" s="83" t="b">
        <f>Table1[[#This Row],[Calculated Total]]=Table1[[#This Row],[Adjusted Total]]</f>
        <v>1</v>
      </c>
      <c r="I855" s="49">
        <f>Table1[[#This Row],[Adjusted Total]]-Table1[[#This Row],[Calculated Total]]</f>
        <v>0</v>
      </c>
    </row>
    <row r="856" spans="1:9">
      <c r="A856" s="81"/>
      <c r="B856" s="82"/>
      <c r="C856" s="83"/>
      <c r="D856" s="83"/>
      <c r="E856" s="83"/>
      <c r="F856" s="84"/>
      <c r="G856" s="85"/>
      <c r="H856" s="83" t="b">
        <f>Table1[[#This Row],[Calculated Total]]=Table1[[#This Row],[Adjusted Total]]</f>
        <v>1</v>
      </c>
      <c r="I856" s="49">
        <f>Table1[[#This Row],[Adjusted Total]]-Table1[[#This Row],[Calculated Total]]</f>
        <v>0</v>
      </c>
    </row>
    <row r="857" spans="1:9">
      <c r="A857" s="81"/>
      <c r="B857" s="82"/>
      <c r="C857" s="83"/>
      <c r="D857" s="83"/>
      <c r="E857" s="83"/>
      <c r="F857" s="84"/>
      <c r="G857" s="85"/>
      <c r="H857" s="83" t="b">
        <f>Table1[[#This Row],[Calculated Total]]=Table1[[#This Row],[Adjusted Total]]</f>
        <v>1</v>
      </c>
      <c r="I857" s="49">
        <f>Table1[[#This Row],[Adjusted Total]]-Table1[[#This Row],[Calculated Total]]</f>
        <v>0</v>
      </c>
    </row>
    <row r="858" spans="1:9">
      <c r="A858" s="81"/>
      <c r="B858" s="82"/>
      <c r="C858" s="83"/>
      <c r="D858" s="83"/>
      <c r="E858" s="83"/>
      <c r="F858" s="84"/>
      <c r="G858" s="85"/>
      <c r="H858" s="83" t="b">
        <f>Table1[[#This Row],[Calculated Total]]=Table1[[#This Row],[Adjusted Total]]</f>
        <v>1</v>
      </c>
      <c r="I858" s="49">
        <f>Table1[[#This Row],[Adjusted Total]]-Table1[[#This Row],[Calculated Total]]</f>
        <v>0</v>
      </c>
    </row>
    <row r="859" spans="1:9">
      <c r="A859" s="81"/>
      <c r="B859" s="82"/>
      <c r="C859" s="83"/>
      <c r="D859" s="83"/>
      <c r="E859" s="83"/>
      <c r="F859" s="84"/>
      <c r="G859" s="85"/>
      <c r="H859" s="83" t="b">
        <f>Table1[[#This Row],[Calculated Total]]=Table1[[#This Row],[Adjusted Total]]</f>
        <v>1</v>
      </c>
      <c r="I859" s="49">
        <f>Table1[[#This Row],[Adjusted Total]]-Table1[[#This Row],[Calculated Total]]</f>
        <v>0</v>
      </c>
    </row>
    <row r="860" spans="1:9">
      <c r="A860" s="81"/>
      <c r="B860" s="82"/>
      <c r="C860" s="83"/>
      <c r="D860" s="83"/>
      <c r="E860" s="83"/>
      <c r="F860" s="84"/>
      <c r="G860" s="85"/>
      <c r="H860" s="83" t="b">
        <f>Table1[[#This Row],[Calculated Total]]=Table1[[#This Row],[Adjusted Total]]</f>
        <v>1</v>
      </c>
      <c r="I860" s="49">
        <f>Table1[[#This Row],[Adjusted Total]]-Table1[[#This Row],[Calculated Total]]</f>
        <v>0</v>
      </c>
    </row>
    <row r="861" spans="1:9">
      <c r="A861" s="81"/>
      <c r="B861" s="82"/>
      <c r="C861" s="83"/>
      <c r="D861" s="83"/>
      <c r="E861" s="83"/>
      <c r="F861" s="84"/>
      <c r="G861" s="85"/>
      <c r="H861" s="83" t="b">
        <f>Table1[[#This Row],[Calculated Total]]=Table1[[#This Row],[Adjusted Total]]</f>
        <v>1</v>
      </c>
      <c r="I861" s="49">
        <f>Table1[[#This Row],[Adjusted Total]]-Table1[[#This Row],[Calculated Total]]</f>
        <v>0</v>
      </c>
    </row>
    <row r="862" spans="1:9">
      <c r="A862" s="81"/>
      <c r="B862" s="82"/>
      <c r="C862" s="83"/>
      <c r="D862" s="83"/>
      <c r="E862" s="83"/>
      <c r="F862" s="84"/>
      <c r="G862" s="85"/>
      <c r="H862" s="83" t="b">
        <f>Table1[[#This Row],[Calculated Total]]=Table1[[#This Row],[Adjusted Total]]</f>
        <v>1</v>
      </c>
      <c r="I862" s="49">
        <f>Table1[[#This Row],[Adjusted Total]]-Table1[[#This Row],[Calculated Total]]</f>
        <v>0</v>
      </c>
    </row>
    <row r="863" spans="1:9">
      <c r="A863" s="81"/>
      <c r="B863" s="82"/>
      <c r="C863" s="83"/>
      <c r="D863" s="83"/>
      <c r="E863" s="83"/>
      <c r="F863" s="84"/>
      <c r="G863" s="85"/>
      <c r="H863" s="83" t="b">
        <f>Table1[[#This Row],[Calculated Total]]=Table1[[#This Row],[Adjusted Total]]</f>
        <v>1</v>
      </c>
      <c r="I863" s="49">
        <f>Table1[[#This Row],[Adjusted Total]]-Table1[[#This Row],[Calculated Total]]</f>
        <v>0</v>
      </c>
    </row>
    <row r="864" spans="1:9">
      <c r="A864" s="81"/>
      <c r="B864" s="82"/>
      <c r="C864" s="83"/>
      <c r="D864" s="83"/>
      <c r="E864" s="83"/>
      <c r="F864" s="84"/>
      <c r="G864" s="85"/>
      <c r="H864" s="83" t="b">
        <f>Table1[[#This Row],[Calculated Total]]=Table1[[#This Row],[Adjusted Total]]</f>
        <v>1</v>
      </c>
      <c r="I864" s="49">
        <f>Table1[[#This Row],[Adjusted Total]]-Table1[[#This Row],[Calculated Total]]</f>
        <v>0</v>
      </c>
    </row>
    <row r="865" spans="1:9">
      <c r="A865" s="81"/>
      <c r="B865" s="82"/>
      <c r="C865" s="83"/>
      <c r="D865" s="83"/>
      <c r="E865" s="83"/>
      <c r="F865" s="84"/>
      <c r="G865" s="85"/>
      <c r="H865" s="83" t="b">
        <f>Table1[[#This Row],[Calculated Total]]=Table1[[#This Row],[Adjusted Total]]</f>
        <v>1</v>
      </c>
      <c r="I865" s="49">
        <f>Table1[[#This Row],[Adjusted Total]]-Table1[[#This Row],[Calculated Total]]</f>
        <v>0</v>
      </c>
    </row>
    <row r="866" spans="1:9">
      <c r="A866" s="81"/>
      <c r="B866" s="82"/>
      <c r="C866" s="83"/>
      <c r="D866" s="83"/>
      <c r="E866" s="83"/>
      <c r="F866" s="84"/>
      <c r="G866" s="85"/>
      <c r="H866" s="83" t="b">
        <f>Table1[[#This Row],[Calculated Total]]=Table1[[#This Row],[Adjusted Total]]</f>
        <v>1</v>
      </c>
      <c r="I866" s="49">
        <f>Table1[[#This Row],[Adjusted Total]]-Table1[[#This Row],[Calculated Total]]</f>
        <v>0</v>
      </c>
    </row>
    <row r="867" spans="1:9">
      <c r="A867" s="81"/>
      <c r="B867" s="82"/>
      <c r="C867" s="83"/>
      <c r="D867" s="83"/>
      <c r="E867" s="83"/>
      <c r="F867" s="84"/>
      <c r="G867" s="85"/>
      <c r="H867" s="83" t="b">
        <f>Table1[[#This Row],[Calculated Total]]=Table1[[#This Row],[Adjusted Total]]</f>
        <v>1</v>
      </c>
      <c r="I867" s="49">
        <f>Table1[[#This Row],[Adjusted Total]]-Table1[[#This Row],[Calculated Total]]</f>
        <v>0</v>
      </c>
    </row>
    <row r="868" spans="1:9">
      <c r="A868" s="81"/>
      <c r="B868" s="82"/>
      <c r="C868" s="83"/>
      <c r="D868" s="83"/>
      <c r="E868" s="83"/>
      <c r="F868" s="84"/>
      <c r="G868" s="85"/>
      <c r="H868" s="83" t="b">
        <f>Table1[[#This Row],[Calculated Total]]=Table1[[#This Row],[Adjusted Total]]</f>
        <v>1</v>
      </c>
      <c r="I868" s="49">
        <f>Table1[[#This Row],[Adjusted Total]]-Table1[[#This Row],[Calculated Total]]</f>
        <v>0</v>
      </c>
    </row>
    <row r="869" spans="1:9">
      <c r="A869" s="81"/>
      <c r="B869" s="82"/>
      <c r="C869" s="83"/>
      <c r="D869" s="83"/>
      <c r="E869" s="83"/>
      <c r="F869" s="84"/>
      <c r="G869" s="85"/>
      <c r="H869" s="83" t="b">
        <f>Table1[[#This Row],[Calculated Total]]=Table1[[#This Row],[Adjusted Total]]</f>
        <v>1</v>
      </c>
      <c r="I869" s="49">
        <f>Table1[[#This Row],[Adjusted Total]]-Table1[[#This Row],[Calculated Total]]</f>
        <v>0</v>
      </c>
    </row>
    <row r="870" spans="1:9">
      <c r="A870" s="81"/>
      <c r="B870" s="82"/>
      <c r="C870" s="83"/>
      <c r="D870" s="83"/>
      <c r="E870" s="83"/>
      <c r="F870" s="84"/>
      <c r="G870" s="85"/>
      <c r="H870" s="83" t="b">
        <f>Table1[[#This Row],[Calculated Total]]=Table1[[#This Row],[Adjusted Total]]</f>
        <v>1</v>
      </c>
      <c r="I870" s="49">
        <f>Table1[[#This Row],[Adjusted Total]]-Table1[[#This Row],[Calculated Total]]</f>
        <v>0</v>
      </c>
    </row>
    <row r="871" spans="1:9">
      <c r="A871" s="81"/>
      <c r="B871" s="82"/>
      <c r="C871" s="83"/>
      <c r="D871" s="83"/>
      <c r="E871" s="83"/>
      <c r="F871" s="84"/>
      <c r="G871" s="85"/>
      <c r="H871" s="83" t="b">
        <f>Table1[[#This Row],[Calculated Total]]=Table1[[#This Row],[Adjusted Total]]</f>
        <v>1</v>
      </c>
      <c r="I871" s="49">
        <f>Table1[[#This Row],[Adjusted Total]]-Table1[[#This Row],[Calculated Total]]</f>
        <v>0</v>
      </c>
    </row>
    <row r="872" spans="1:9">
      <c r="A872" s="81"/>
      <c r="B872" s="82"/>
      <c r="C872" s="83"/>
      <c r="D872" s="83"/>
      <c r="E872" s="83"/>
      <c r="F872" s="84"/>
      <c r="G872" s="85"/>
      <c r="H872" s="83" t="b">
        <f>Table1[[#This Row],[Calculated Total]]=Table1[[#This Row],[Adjusted Total]]</f>
        <v>1</v>
      </c>
      <c r="I872" s="49">
        <f>Table1[[#This Row],[Adjusted Total]]-Table1[[#This Row],[Calculated Total]]</f>
        <v>0</v>
      </c>
    </row>
    <row r="873" spans="1:9">
      <c r="A873" s="81"/>
      <c r="B873" s="82"/>
      <c r="C873" s="83"/>
      <c r="D873" s="83"/>
      <c r="E873" s="83"/>
      <c r="F873" s="84"/>
      <c r="G873" s="85"/>
      <c r="H873" s="83" t="b">
        <f>Table1[[#This Row],[Calculated Total]]=Table1[[#This Row],[Adjusted Total]]</f>
        <v>1</v>
      </c>
      <c r="I873" s="49">
        <f>Table1[[#This Row],[Adjusted Total]]-Table1[[#This Row],[Calculated Total]]</f>
        <v>0</v>
      </c>
    </row>
    <row r="874" spans="1:9">
      <c r="A874" s="81"/>
      <c r="B874" s="82"/>
      <c r="C874" s="83"/>
      <c r="D874" s="83"/>
      <c r="E874" s="83"/>
      <c r="F874" s="84"/>
      <c r="G874" s="85"/>
      <c r="H874" s="83" t="b">
        <f>Table1[[#This Row],[Calculated Total]]=Table1[[#This Row],[Adjusted Total]]</f>
        <v>1</v>
      </c>
      <c r="I874" s="49">
        <f>Table1[[#This Row],[Adjusted Total]]-Table1[[#This Row],[Calculated Total]]</f>
        <v>0</v>
      </c>
    </row>
    <row r="875" spans="1:9">
      <c r="A875" s="81"/>
      <c r="B875" s="82"/>
      <c r="C875" s="83"/>
      <c r="D875" s="83"/>
      <c r="E875" s="83"/>
      <c r="F875" s="84"/>
      <c r="G875" s="85"/>
      <c r="H875" s="83" t="b">
        <f>Table1[[#This Row],[Calculated Total]]=Table1[[#This Row],[Adjusted Total]]</f>
        <v>1</v>
      </c>
      <c r="I875" s="49">
        <f>Table1[[#This Row],[Adjusted Total]]-Table1[[#This Row],[Calculated Total]]</f>
        <v>0</v>
      </c>
    </row>
    <row r="876" spans="1:9">
      <c r="A876" s="81"/>
      <c r="B876" s="82"/>
      <c r="C876" s="83"/>
      <c r="D876" s="83"/>
      <c r="E876" s="83"/>
      <c r="F876" s="84"/>
      <c r="G876" s="85"/>
      <c r="H876" s="83" t="b">
        <f>Table1[[#This Row],[Calculated Total]]=Table1[[#This Row],[Adjusted Total]]</f>
        <v>1</v>
      </c>
      <c r="I876" s="49">
        <f>Table1[[#This Row],[Adjusted Total]]-Table1[[#This Row],[Calculated Total]]</f>
        <v>0</v>
      </c>
    </row>
    <row r="877" spans="1:9">
      <c r="A877" s="81"/>
      <c r="B877" s="82"/>
      <c r="C877" s="83"/>
      <c r="D877" s="83"/>
      <c r="E877" s="83"/>
      <c r="F877" s="84"/>
      <c r="G877" s="85"/>
      <c r="H877" s="83" t="b">
        <f>Table1[[#This Row],[Calculated Total]]=Table1[[#This Row],[Adjusted Total]]</f>
        <v>1</v>
      </c>
      <c r="I877" s="49">
        <f>Table1[[#This Row],[Adjusted Total]]-Table1[[#This Row],[Calculated Total]]</f>
        <v>0</v>
      </c>
    </row>
    <row r="878" spans="1:9">
      <c r="A878" s="81"/>
      <c r="B878" s="82"/>
      <c r="C878" s="83"/>
      <c r="D878" s="83"/>
      <c r="E878" s="83"/>
      <c r="F878" s="84"/>
      <c r="G878" s="85"/>
      <c r="H878" s="83" t="b">
        <f>Table1[[#This Row],[Calculated Total]]=Table1[[#This Row],[Adjusted Total]]</f>
        <v>1</v>
      </c>
      <c r="I878" s="49">
        <f>Table1[[#This Row],[Adjusted Total]]-Table1[[#This Row],[Calculated Total]]</f>
        <v>0</v>
      </c>
    </row>
    <row r="879" spans="1:9">
      <c r="A879" s="81"/>
      <c r="B879" s="82"/>
      <c r="C879" s="83"/>
      <c r="D879" s="83"/>
      <c r="E879" s="83"/>
      <c r="F879" s="84"/>
      <c r="G879" s="85"/>
      <c r="H879" s="83" t="b">
        <f>Table1[[#This Row],[Calculated Total]]=Table1[[#This Row],[Adjusted Total]]</f>
        <v>1</v>
      </c>
      <c r="I879" s="49">
        <f>Table1[[#This Row],[Adjusted Total]]-Table1[[#This Row],[Calculated Total]]</f>
        <v>0</v>
      </c>
    </row>
    <row r="880" spans="1:9">
      <c r="A880" s="81"/>
      <c r="B880" s="82"/>
      <c r="C880" s="83"/>
      <c r="D880" s="83"/>
      <c r="E880" s="83"/>
      <c r="F880" s="84"/>
      <c r="G880" s="85"/>
      <c r="H880" s="83" t="b">
        <f>Table1[[#This Row],[Calculated Total]]=Table1[[#This Row],[Adjusted Total]]</f>
        <v>1</v>
      </c>
      <c r="I880" s="49">
        <f>Table1[[#This Row],[Adjusted Total]]-Table1[[#This Row],[Calculated Total]]</f>
        <v>0</v>
      </c>
    </row>
    <row r="881" spans="1:9">
      <c r="A881" s="81"/>
      <c r="B881" s="82"/>
      <c r="C881" s="83"/>
      <c r="D881" s="83"/>
      <c r="E881" s="83"/>
      <c r="F881" s="84"/>
      <c r="G881" s="85"/>
      <c r="H881" s="83" t="b">
        <f>Table1[[#This Row],[Calculated Total]]=Table1[[#This Row],[Adjusted Total]]</f>
        <v>1</v>
      </c>
      <c r="I881" s="49">
        <f>Table1[[#This Row],[Adjusted Total]]-Table1[[#This Row],[Calculated Total]]</f>
        <v>0</v>
      </c>
    </row>
    <row r="882" spans="1:9">
      <c r="A882" s="81"/>
      <c r="B882" s="82"/>
      <c r="C882" s="83"/>
      <c r="D882" s="83"/>
      <c r="E882" s="83"/>
      <c r="F882" s="84"/>
      <c r="G882" s="85"/>
      <c r="H882" s="83" t="b">
        <f>Table1[[#This Row],[Calculated Total]]=Table1[[#This Row],[Adjusted Total]]</f>
        <v>1</v>
      </c>
      <c r="I882" s="49">
        <f>Table1[[#This Row],[Adjusted Total]]-Table1[[#This Row],[Calculated Total]]</f>
        <v>0</v>
      </c>
    </row>
    <row r="883" spans="1:9">
      <c r="A883" s="81"/>
      <c r="B883" s="82"/>
      <c r="C883" s="83"/>
      <c r="D883" s="83"/>
      <c r="E883" s="83"/>
      <c r="F883" s="84"/>
      <c r="G883" s="85"/>
      <c r="H883" s="83" t="b">
        <f>Table1[[#This Row],[Calculated Total]]=Table1[[#This Row],[Adjusted Total]]</f>
        <v>1</v>
      </c>
      <c r="I883" s="49">
        <f>Table1[[#This Row],[Adjusted Total]]-Table1[[#This Row],[Calculated Total]]</f>
        <v>0</v>
      </c>
    </row>
    <row r="884" spans="1:9">
      <c r="A884" s="81"/>
      <c r="B884" s="82"/>
      <c r="C884" s="83"/>
      <c r="D884" s="83"/>
      <c r="E884" s="83"/>
      <c r="F884" s="84"/>
      <c r="G884" s="85"/>
      <c r="H884" s="83" t="b">
        <f>Table1[[#This Row],[Calculated Total]]=Table1[[#This Row],[Adjusted Total]]</f>
        <v>1</v>
      </c>
      <c r="I884" s="49">
        <f>Table1[[#This Row],[Adjusted Total]]-Table1[[#This Row],[Calculated Total]]</f>
        <v>0</v>
      </c>
    </row>
    <row r="885" spans="1:9">
      <c r="A885" s="81"/>
      <c r="B885" s="82"/>
      <c r="C885" s="83"/>
      <c r="D885" s="83"/>
      <c r="E885" s="83"/>
      <c r="F885" s="84"/>
      <c r="G885" s="85"/>
      <c r="H885" s="83" t="b">
        <f>Table1[[#This Row],[Calculated Total]]=Table1[[#This Row],[Adjusted Total]]</f>
        <v>1</v>
      </c>
      <c r="I885" s="49">
        <f>Table1[[#This Row],[Adjusted Total]]-Table1[[#This Row],[Calculated Total]]</f>
        <v>0</v>
      </c>
    </row>
    <row r="886" spans="1:9">
      <c r="A886" s="81"/>
      <c r="B886" s="82"/>
      <c r="C886" s="83"/>
      <c r="D886" s="83"/>
      <c r="E886" s="83"/>
      <c r="F886" s="84"/>
      <c r="G886" s="85"/>
      <c r="H886" s="83" t="b">
        <f>Table1[[#This Row],[Calculated Total]]=Table1[[#This Row],[Adjusted Total]]</f>
        <v>1</v>
      </c>
      <c r="I886" s="49">
        <f>Table1[[#This Row],[Adjusted Total]]-Table1[[#This Row],[Calculated Total]]</f>
        <v>0</v>
      </c>
    </row>
    <row r="887" spans="1:9">
      <c r="A887" s="81"/>
      <c r="B887" s="82"/>
      <c r="C887" s="83"/>
      <c r="D887" s="83"/>
      <c r="E887" s="83"/>
      <c r="F887" s="84"/>
      <c r="G887" s="85"/>
      <c r="H887" s="83" t="b">
        <f>Table1[[#This Row],[Calculated Total]]=Table1[[#This Row],[Adjusted Total]]</f>
        <v>1</v>
      </c>
      <c r="I887" s="49">
        <f>Table1[[#This Row],[Adjusted Total]]-Table1[[#This Row],[Calculated Total]]</f>
        <v>0</v>
      </c>
    </row>
    <row r="888" spans="1:9">
      <c r="A888" s="81"/>
      <c r="B888" s="82"/>
      <c r="C888" s="83"/>
      <c r="D888" s="83"/>
      <c r="E888" s="83"/>
      <c r="F888" s="84"/>
      <c r="G888" s="85"/>
      <c r="H888" s="83" t="b">
        <f>Table1[[#This Row],[Calculated Total]]=Table1[[#This Row],[Adjusted Total]]</f>
        <v>1</v>
      </c>
      <c r="I888" s="49">
        <f>Table1[[#This Row],[Adjusted Total]]-Table1[[#This Row],[Calculated Total]]</f>
        <v>0</v>
      </c>
    </row>
    <row r="889" spans="1:9">
      <c r="A889" s="81"/>
      <c r="B889" s="82"/>
      <c r="C889" s="83"/>
      <c r="D889" s="83"/>
      <c r="E889" s="83"/>
      <c r="F889" s="84"/>
      <c r="G889" s="85"/>
      <c r="H889" s="83" t="b">
        <f>Table1[[#This Row],[Calculated Total]]=Table1[[#This Row],[Adjusted Total]]</f>
        <v>1</v>
      </c>
      <c r="I889" s="49">
        <f>Table1[[#This Row],[Adjusted Total]]-Table1[[#This Row],[Calculated Total]]</f>
        <v>0</v>
      </c>
    </row>
    <row r="890" spans="1:9">
      <c r="A890" s="81"/>
      <c r="B890" s="82"/>
      <c r="C890" s="83"/>
      <c r="D890" s="83"/>
      <c r="E890" s="83"/>
      <c r="F890" s="84"/>
      <c r="G890" s="85"/>
      <c r="H890" s="83" t="b">
        <f>Table1[[#This Row],[Calculated Total]]=Table1[[#This Row],[Adjusted Total]]</f>
        <v>1</v>
      </c>
      <c r="I890" s="49">
        <f>Table1[[#This Row],[Adjusted Total]]-Table1[[#This Row],[Calculated Total]]</f>
        <v>0</v>
      </c>
    </row>
    <row r="891" spans="1:9">
      <c r="A891" s="81"/>
      <c r="B891" s="82"/>
      <c r="C891" s="83"/>
      <c r="D891" s="83"/>
      <c r="E891" s="83"/>
      <c r="F891" s="84"/>
      <c r="G891" s="85"/>
      <c r="H891" s="83" t="b">
        <f>Table1[[#This Row],[Calculated Total]]=Table1[[#This Row],[Adjusted Total]]</f>
        <v>1</v>
      </c>
      <c r="I891" s="49">
        <f>Table1[[#This Row],[Adjusted Total]]-Table1[[#This Row],[Calculated Total]]</f>
        <v>0</v>
      </c>
    </row>
    <row r="892" spans="1:9">
      <c r="A892" s="81"/>
      <c r="B892" s="82"/>
      <c r="C892" s="83"/>
      <c r="D892" s="83"/>
      <c r="E892" s="83"/>
      <c r="F892" s="84"/>
      <c r="G892" s="85"/>
      <c r="H892" s="83" t="b">
        <f>Table1[[#This Row],[Calculated Total]]=Table1[[#This Row],[Adjusted Total]]</f>
        <v>1</v>
      </c>
      <c r="I892" s="49">
        <f>Table1[[#This Row],[Adjusted Total]]-Table1[[#This Row],[Calculated Total]]</f>
        <v>0</v>
      </c>
    </row>
    <row r="893" spans="1:9">
      <c r="A893" s="81"/>
      <c r="B893" s="82"/>
      <c r="C893" s="83"/>
      <c r="D893" s="83"/>
      <c r="E893" s="83"/>
      <c r="F893" s="84"/>
      <c r="G893" s="85"/>
      <c r="H893" s="83" t="b">
        <f>Table1[[#This Row],[Calculated Total]]=Table1[[#This Row],[Adjusted Total]]</f>
        <v>1</v>
      </c>
      <c r="I893" s="49">
        <f>Table1[[#This Row],[Adjusted Total]]-Table1[[#This Row],[Calculated Total]]</f>
        <v>0</v>
      </c>
    </row>
    <row r="894" spans="1:9">
      <c r="A894" s="81"/>
      <c r="B894" s="82"/>
      <c r="C894" s="83"/>
      <c r="D894" s="83"/>
      <c r="E894" s="83"/>
      <c r="F894" s="84"/>
      <c r="G894" s="85"/>
      <c r="H894" s="83" t="b">
        <f>Table1[[#This Row],[Calculated Total]]=Table1[[#This Row],[Adjusted Total]]</f>
        <v>1</v>
      </c>
      <c r="I894" s="49">
        <f>Table1[[#This Row],[Adjusted Total]]-Table1[[#This Row],[Calculated Total]]</f>
        <v>0</v>
      </c>
    </row>
    <row r="895" spans="1:9">
      <c r="A895" s="81"/>
      <c r="B895" s="82"/>
      <c r="C895" s="83"/>
      <c r="D895" s="83"/>
      <c r="E895" s="83"/>
      <c r="F895" s="84"/>
      <c r="G895" s="85"/>
      <c r="H895" s="83" t="b">
        <f>Table1[[#This Row],[Calculated Total]]=Table1[[#This Row],[Adjusted Total]]</f>
        <v>1</v>
      </c>
      <c r="I895" s="49">
        <f>Table1[[#This Row],[Adjusted Total]]-Table1[[#This Row],[Calculated Total]]</f>
        <v>0</v>
      </c>
    </row>
    <row r="896" spans="1:9">
      <c r="A896" s="81"/>
      <c r="B896" s="82"/>
      <c r="C896" s="83"/>
      <c r="D896" s="83"/>
      <c r="E896" s="83"/>
      <c r="F896" s="84"/>
      <c r="G896" s="85"/>
      <c r="H896" s="83" t="b">
        <f>Table1[[#This Row],[Calculated Total]]=Table1[[#This Row],[Adjusted Total]]</f>
        <v>1</v>
      </c>
      <c r="I896" s="49">
        <f>Table1[[#This Row],[Adjusted Total]]-Table1[[#This Row],[Calculated Total]]</f>
        <v>0</v>
      </c>
    </row>
    <row r="897" spans="1:9">
      <c r="A897" s="81"/>
      <c r="B897" s="82"/>
      <c r="C897" s="83"/>
      <c r="D897" s="83"/>
      <c r="E897" s="83"/>
      <c r="F897" s="84"/>
      <c r="G897" s="85"/>
      <c r="H897" s="83" t="b">
        <f>Table1[[#This Row],[Calculated Total]]=Table1[[#This Row],[Adjusted Total]]</f>
        <v>1</v>
      </c>
      <c r="I897" s="49">
        <f>Table1[[#This Row],[Adjusted Total]]-Table1[[#This Row],[Calculated Total]]</f>
        <v>0</v>
      </c>
    </row>
    <row r="898" spans="1:9">
      <c r="A898" s="81"/>
      <c r="B898" s="82"/>
      <c r="C898" s="83"/>
      <c r="D898" s="83"/>
      <c r="E898" s="83"/>
      <c r="F898" s="84"/>
      <c r="G898" s="85"/>
      <c r="H898" s="83" t="b">
        <f>Table1[[#This Row],[Calculated Total]]=Table1[[#This Row],[Adjusted Total]]</f>
        <v>1</v>
      </c>
      <c r="I898" s="49">
        <f>Table1[[#This Row],[Adjusted Total]]-Table1[[#This Row],[Calculated Total]]</f>
        <v>0</v>
      </c>
    </row>
    <row r="899" spans="1:9">
      <c r="A899" s="81"/>
      <c r="B899" s="82"/>
      <c r="C899" s="83"/>
      <c r="D899" s="83"/>
      <c r="E899" s="83"/>
      <c r="F899" s="84"/>
      <c r="G899" s="85"/>
      <c r="H899" s="83" t="b">
        <f>Table1[[#This Row],[Calculated Total]]=Table1[[#This Row],[Adjusted Total]]</f>
        <v>1</v>
      </c>
      <c r="I899" s="49">
        <f>Table1[[#This Row],[Adjusted Total]]-Table1[[#This Row],[Calculated Total]]</f>
        <v>0</v>
      </c>
    </row>
    <row r="900" spans="1:9">
      <c r="A900" s="81"/>
      <c r="B900" s="82"/>
      <c r="C900" s="83"/>
      <c r="D900" s="83"/>
      <c r="E900" s="83"/>
      <c r="F900" s="84"/>
      <c r="G900" s="85"/>
      <c r="H900" s="83" t="b">
        <f>Table1[[#This Row],[Calculated Total]]=Table1[[#This Row],[Adjusted Total]]</f>
        <v>1</v>
      </c>
      <c r="I900" s="49">
        <f>Table1[[#This Row],[Adjusted Total]]-Table1[[#This Row],[Calculated Total]]</f>
        <v>0</v>
      </c>
    </row>
    <row r="901" spans="1:9">
      <c r="A901" s="81"/>
      <c r="B901" s="82"/>
      <c r="C901" s="83"/>
      <c r="D901" s="83"/>
      <c r="E901" s="83"/>
      <c r="F901" s="84"/>
      <c r="G901" s="85"/>
      <c r="H901" s="83" t="b">
        <f>Table1[[#This Row],[Calculated Total]]=Table1[[#This Row],[Adjusted Total]]</f>
        <v>1</v>
      </c>
      <c r="I901" s="49">
        <f>Table1[[#This Row],[Adjusted Total]]-Table1[[#This Row],[Calculated Total]]</f>
        <v>0</v>
      </c>
    </row>
    <row r="902" spans="1:9">
      <c r="A902" s="81"/>
      <c r="B902" s="82"/>
      <c r="C902" s="83"/>
      <c r="D902" s="83"/>
      <c r="E902" s="83"/>
      <c r="F902" s="84"/>
      <c r="G902" s="85"/>
      <c r="H902" s="83" t="b">
        <f>Table1[[#This Row],[Calculated Total]]=Table1[[#This Row],[Adjusted Total]]</f>
        <v>1</v>
      </c>
      <c r="I902" s="49">
        <f>Table1[[#This Row],[Adjusted Total]]-Table1[[#This Row],[Calculated Total]]</f>
        <v>0</v>
      </c>
    </row>
    <row r="903" spans="1:9">
      <c r="A903" s="81"/>
      <c r="B903" s="82"/>
      <c r="C903" s="83"/>
      <c r="D903" s="83"/>
      <c r="E903" s="83"/>
      <c r="F903" s="84"/>
      <c r="G903" s="85"/>
      <c r="H903" s="83" t="b">
        <f>Table1[[#This Row],[Calculated Total]]=Table1[[#This Row],[Adjusted Total]]</f>
        <v>1</v>
      </c>
      <c r="I903" s="49">
        <f>Table1[[#This Row],[Adjusted Total]]-Table1[[#This Row],[Calculated Total]]</f>
        <v>0</v>
      </c>
    </row>
    <row r="904" spans="1:9">
      <c r="A904" s="81"/>
      <c r="B904" s="82"/>
      <c r="C904" s="83"/>
      <c r="D904" s="83"/>
      <c r="E904" s="83"/>
      <c r="F904" s="84"/>
      <c r="G904" s="85"/>
      <c r="H904" s="83" t="b">
        <f>Table1[[#This Row],[Calculated Total]]=Table1[[#This Row],[Adjusted Total]]</f>
        <v>1</v>
      </c>
      <c r="I904" s="49">
        <f>Table1[[#This Row],[Adjusted Total]]-Table1[[#This Row],[Calculated Total]]</f>
        <v>0</v>
      </c>
    </row>
    <row r="905" spans="1:9">
      <c r="A905" s="81"/>
      <c r="B905" s="82"/>
      <c r="C905" s="83"/>
      <c r="D905" s="83"/>
      <c r="E905" s="83"/>
      <c r="F905" s="84"/>
      <c r="G905" s="85"/>
      <c r="H905" s="83" t="b">
        <f>Table1[[#This Row],[Calculated Total]]=Table1[[#This Row],[Adjusted Total]]</f>
        <v>1</v>
      </c>
      <c r="I905" s="49">
        <f>Table1[[#This Row],[Adjusted Total]]-Table1[[#This Row],[Calculated Total]]</f>
        <v>0</v>
      </c>
    </row>
    <row r="906" spans="1:9">
      <c r="A906" s="81"/>
      <c r="B906" s="82"/>
      <c r="C906" s="83"/>
      <c r="D906" s="83"/>
      <c r="E906" s="83"/>
      <c r="F906" s="84"/>
      <c r="G906" s="85"/>
      <c r="H906" s="83" t="b">
        <f>Table1[[#This Row],[Calculated Total]]=Table1[[#This Row],[Adjusted Total]]</f>
        <v>1</v>
      </c>
      <c r="I906" s="49">
        <f>Table1[[#This Row],[Adjusted Total]]-Table1[[#This Row],[Calculated Total]]</f>
        <v>0</v>
      </c>
    </row>
    <row r="907" spans="1:9">
      <c r="A907" s="81"/>
      <c r="B907" s="82"/>
      <c r="C907" s="83"/>
      <c r="D907" s="83"/>
      <c r="E907" s="83"/>
      <c r="F907" s="84"/>
      <c r="G907" s="85"/>
      <c r="H907" s="83" t="b">
        <f>Table1[[#This Row],[Calculated Total]]=Table1[[#This Row],[Adjusted Total]]</f>
        <v>1</v>
      </c>
      <c r="I907" s="49">
        <f>Table1[[#This Row],[Adjusted Total]]-Table1[[#This Row],[Calculated Total]]</f>
        <v>0</v>
      </c>
    </row>
    <row r="908" spans="1:9">
      <c r="A908" s="81"/>
      <c r="B908" s="82"/>
      <c r="C908" s="83"/>
      <c r="D908" s="83"/>
      <c r="E908" s="83"/>
      <c r="F908" s="84"/>
      <c r="G908" s="85"/>
      <c r="H908" s="83" t="b">
        <f>Table1[[#This Row],[Calculated Total]]=Table1[[#This Row],[Adjusted Total]]</f>
        <v>1</v>
      </c>
      <c r="I908" s="49">
        <f>Table1[[#This Row],[Adjusted Total]]-Table1[[#This Row],[Calculated Total]]</f>
        <v>0</v>
      </c>
    </row>
    <row r="909" spans="1:9">
      <c r="A909" s="81"/>
      <c r="B909" s="82"/>
      <c r="C909" s="83"/>
      <c r="D909" s="83"/>
      <c r="E909" s="83"/>
      <c r="F909" s="84"/>
      <c r="G909" s="85"/>
      <c r="H909" s="83" t="b">
        <f>Table1[[#This Row],[Calculated Total]]=Table1[[#This Row],[Adjusted Total]]</f>
        <v>1</v>
      </c>
      <c r="I909" s="49">
        <f>Table1[[#This Row],[Adjusted Total]]-Table1[[#This Row],[Calculated Total]]</f>
        <v>0</v>
      </c>
    </row>
    <row r="910" spans="1:9">
      <c r="A910" s="81"/>
      <c r="B910" s="82"/>
      <c r="C910" s="83"/>
      <c r="D910" s="83"/>
      <c r="E910" s="83"/>
      <c r="F910" s="84"/>
      <c r="G910" s="85"/>
      <c r="H910" s="83" t="b">
        <f>Table1[[#This Row],[Calculated Total]]=Table1[[#This Row],[Adjusted Total]]</f>
        <v>1</v>
      </c>
      <c r="I910" s="49">
        <f>Table1[[#This Row],[Adjusted Total]]-Table1[[#This Row],[Calculated Total]]</f>
        <v>0</v>
      </c>
    </row>
    <row r="911" spans="1:9">
      <c r="A911" s="81"/>
      <c r="B911" s="82"/>
      <c r="C911" s="83"/>
      <c r="D911" s="83"/>
      <c r="E911" s="83"/>
      <c r="F911" s="84"/>
      <c r="G911" s="85"/>
      <c r="H911" s="83" t="b">
        <f>Table1[[#This Row],[Calculated Total]]=Table1[[#This Row],[Adjusted Total]]</f>
        <v>1</v>
      </c>
      <c r="I911" s="49">
        <f>Table1[[#This Row],[Adjusted Total]]-Table1[[#This Row],[Calculated Total]]</f>
        <v>0</v>
      </c>
    </row>
    <row r="912" spans="1:9">
      <c r="A912" s="81"/>
      <c r="B912" s="82"/>
      <c r="C912" s="83"/>
      <c r="D912" s="83"/>
      <c r="E912" s="83"/>
      <c r="F912" s="84"/>
      <c r="G912" s="85"/>
      <c r="H912" s="83" t="b">
        <f>Table1[[#This Row],[Calculated Total]]=Table1[[#This Row],[Adjusted Total]]</f>
        <v>1</v>
      </c>
      <c r="I912" s="49">
        <f>Table1[[#This Row],[Adjusted Total]]-Table1[[#This Row],[Calculated Total]]</f>
        <v>0</v>
      </c>
    </row>
    <row r="913" spans="1:9">
      <c r="A913" s="81"/>
      <c r="B913" s="82"/>
      <c r="C913" s="83"/>
      <c r="D913" s="83"/>
      <c r="E913" s="83"/>
      <c r="F913" s="84"/>
      <c r="G913" s="85"/>
      <c r="H913" s="83" t="b">
        <f>Table1[[#This Row],[Calculated Total]]=Table1[[#This Row],[Adjusted Total]]</f>
        <v>1</v>
      </c>
      <c r="I913" s="49">
        <f>Table1[[#This Row],[Adjusted Total]]-Table1[[#This Row],[Calculated Total]]</f>
        <v>0</v>
      </c>
    </row>
    <row r="914" spans="1:9">
      <c r="A914" s="81"/>
      <c r="B914" s="82"/>
      <c r="C914" s="83"/>
      <c r="D914" s="83"/>
      <c r="E914" s="83"/>
      <c r="F914" s="84"/>
      <c r="G914" s="85"/>
      <c r="H914" s="83" t="b">
        <f>Table1[[#This Row],[Calculated Total]]=Table1[[#This Row],[Adjusted Total]]</f>
        <v>1</v>
      </c>
      <c r="I914" s="49">
        <f>Table1[[#This Row],[Adjusted Total]]-Table1[[#This Row],[Calculated Total]]</f>
        <v>0</v>
      </c>
    </row>
    <row r="915" spans="1:9">
      <c r="A915" s="81"/>
      <c r="B915" s="82"/>
      <c r="C915" s="83"/>
      <c r="D915" s="83"/>
      <c r="E915" s="83"/>
      <c r="F915" s="84"/>
      <c r="G915" s="85"/>
      <c r="H915" s="83" t="b">
        <f>Table1[[#This Row],[Calculated Total]]=Table1[[#This Row],[Adjusted Total]]</f>
        <v>1</v>
      </c>
      <c r="I915" s="49">
        <f>Table1[[#This Row],[Adjusted Total]]-Table1[[#This Row],[Calculated Total]]</f>
        <v>0</v>
      </c>
    </row>
    <row r="916" spans="1:9">
      <c r="A916" s="81"/>
      <c r="B916" s="82"/>
      <c r="C916" s="83"/>
      <c r="D916" s="83"/>
      <c r="E916" s="83"/>
      <c r="F916" s="84"/>
      <c r="G916" s="85"/>
      <c r="H916" s="83" t="b">
        <f>Table1[[#This Row],[Calculated Total]]=Table1[[#This Row],[Adjusted Total]]</f>
        <v>1</v>
      </c>
      <c r="I916" s="49">
        <f>Table1[[#This Row],[Adjusted Total]]-Table1[[#This Row],[Calculated Total]]</f>
        <v>0</v>
      </c>
    </row>
    <row r="917" spans="1:9">
      <c r="A917" s="81"/>
      <c r="B917" s="82"/>
      <c r="C917" s="83"/>
      <c r="D917" s="83"/>
      <c r="E917" s="83"/>
      <c r="F917" s="84"/>
      <c r="G917" s="85"/>
      <c r="H917" s="83" t="b">
        <f>Table1[[#This Row],[Calculated Total]]=Table1[[#This Row],[Adjusted Total]]</f>
        <v>1</v>
      </c>
      <c r="I917" s="49">
        <f>Table1[[#This Row],[Adjusted Total]]-Table1[[#This Row],[Calculated Total]]</f>
        <v>0</v>
      </c>
    </row>
    <row r="918" spans="1:9">
      <c r="A918" s="81"/>
      <c r="B918" s="82"/>
      <c r="C918" s="83"/>
      <c r="D918" s="83"/>
      <c r="E918" s="83"/>
      <c r="F918" s="84"/>
      <c r="G918" s="85"/>
      <c r="H918" s="83" t="b">
        <f>Table1[[#This Row],[Calculated Total]]=Table1[[#This Row],[Adjusted Total]]</f>
        <v>1</v>
      </c>
      <c r="I918" s="49">
        <f>Table1[[#This Row],[Adjusted Total]]-Table1[[#This Row],[Calculated Total]]</f>
        <v>0</v>
      </c>
    </row>
    <row r="919" spans="1:9">
      <c r="A919" s="81"/>
      <c r="B919" s="82"/>
      <c r="C919" s="83"/>
      <c r="D919" s="83"/>
      <c r="E919" s="83"/>
      <c r="F919" s="84"/>
      <c r="G919" s="85"/>
      <c r="H919" s="83" t="b">
        <f>Table1[[#This Row],[Calculated Total]]=Table1[[#This Row],[Adjusted Total]]</f>
        <v>1</v>
      </c>
      <c r="I919" s="49">
        <f>Table1[[#This Row],[Adjusted Total]]-Table1[[#This Row],[Calculated Total]]</f>
        <v>0</v>
      </c>
    </row>
    <row r="920" spans="1:9">
      <c r="A920" s="81"/>
      <c r="B920" s="82"/>
      <c r="C920" s="83"/>
      <c r="D920" s="83"/>
      <c r="E920" s="83"/>
      <c r="F920" s="84"/>
      <c r="G920" s="85"/>
      <c r="H920" s="83" t="b">
        <f>Table1[[#This Row],[Calculated Total]]=Table1[[#This Row],[Adjusted Total]]</f>
        <v>1</v>
      </c>
      <c r="I920" s="49">
        <f>Table1[[#This Row],[Adjusted Total]]-Table1[[#This Row],[Calculated Total]]</f>
        <v>0</v>
      </c>
    </row>
    <row r="921" spans="1:9">
      <c r="A921" s="81"/>
      <c r="B921" s="82"/>
      <c r="C921" s="83"/>
      <c r="D921" s="83"/>
      <c r="E921" s="83"/>
      <c r="F921" s="84"/>
      <c r="G921" s="85"/>
      <c r="H921" s="83" t="b">
        <f>Table1[[#This Row],[Calculated Total]]=Table1[[#This Row],[Adjusted Total]]</f>
        <v>1</v>
      </c>
      <c r="I921" s="49">
        <f>Table1[[#This Row],[Adjusted Total]]-Table1[[#This Row],[Calculated Total]]</f>
        <v>0</v>
      </c>
    </row>
    <row r="922" spans="1:9">
      <c r="A922" s="81"/>
      <c r="B922" s="82"/>
      <c r="C922" s="83"/>
      <c r="D922" s="83"/>
      <c r="E922" s="83"/>
      <c r="F922" s="84"/>
      <c r="G922" s="85"/>
      <c r="H922" s="83" t="b">
        <f>Table1[[#This Row],[Calculated Total]]=Table1[[#This Row],[Adjusted Total]]</f>
        <v>1</v>
      </c>
      <c r="I922" s="49">
        <f>Table1[[#This Row],[Adjusted Total]]-Table1[[#This Row],[Calculated Total]]</f>
        <v>0</v>
      </c>
    </row>
    <row r="923" spans="1:9">
      <c r="A923" s="81"/>
      <c r="B923" s="82"/>
      <c r="C923" s="83"/>
      <c r="D923" s="83"/>
      <c r="E923" s="83"/>
      <c r="F923" s="84"/>
      <c r="G923" s="85"/>
      <c r="H923" s="83" t="b">
        <f>Table1[[#This Row],[Calculated Total]]=Table1[[#This Row],[Adjusted Total]]</f>
        <v>1</v>
      </c>
      <c r="I923" s="49">
        <f>Table1[[#This Row],[Adjusted Total]]-Table1[[#This Row],[Calculated Total]]</f>
        <v>0</v>
      </c>
    </row>
    <row r="924" spans="1:9">
      <c r="A924" s="81"/>
      <c r="B924" s="82"/>
      <c r="C924" s="83"/>
      <c r="D924" s="83"/>
      <c r="E924" s="83"/>
      <c r="F924" s="84"/>
      <c r="G924" s="85"/>
      <c r="H924" s="83" t="b">
        <f>Table1[[#This Row],[Calculated Total]]=Table1[[#This Row],[Adjusted Total]]</f>
        <v>1</v>
      </c>
      <c r="I924" s="49">
        <f>Table1[[#This Row],[Adjusted Total]]-Table1[[#This Row],[Calculated Total]]</f>
        <v>0</v>
      </c>
    </row>
    <row r="925" spans="1:9">
      <c r="A925" s="81"/>
      <c r="B925" s="82"/>
      <c r="C925" s="83"/>
      <c r="D925" s="83"/>
      <c r="E925" s="83"/>
      <c r="F925" s="84"/>
      <c r="G925" s="85"/>
      <c r="H925" s="83" t="b">
        <f>Table1[[#This Row],[Calculated Total]]=Table1[[#This Row],[Adjusted Total]]</f>
        <v>1</v>
      </c>
      <c r="I925" s="49">
        <f>Table1[[#This Row],[Adjusted Total]]-Table1[[#This Row],[Calculated Total]]</f>
        <v>0</v>
      </c>
    </row>
    <row r="926" spans="1:9">
      <c r="A926" s="81"/>
      <c r="B926" s="82"/>
      <c r="C926" s="83"/>
      <c r="D926" s="83"/>
      <c r="E926" s="83"/>
      <c r="F926" s="84"/>
      <c r="G926" s="85"/>
      <c r="H926" s="83" t="b">
        <f>Table1[[#This Row],[Calculated Total]]=Table1[[#This Row],[Adjusted Total]]</f>
        <v>1</v>
      </c>
      <c r="I926" s="49">
        <f>Table1[[#This Row],[Adjusted Total]]-Table1[[#This Row],[Calculated Total]]</f>
        <v>0</v>
      </c>
    </row>
    <row r="927" spans="1:9">
      <c r="A927" s="81"/>
      <c r="B927" s="82"/>
      <c r="C927" s="83"/>
      <c r="D927" s="83"/>
      <c r="E927" s="83"/>
      <c r="F927" s="84"/>
      <c r="G927" s="85"/>
      <c r="H927" s="83" t="b">
        <f>Table1[[#This Row],[Calculated Total]]=Table1[[#This Row],[Adjusted Total]]</f>
        <v>1</v>
      </c>
      <c r="I927" s="49">
        <f>Table1[[#This Row],[Adjusted Total]]-Table1[[#This Row],[Calculated Total]]</f>
        <v>0</v>
      </c>
    </row>
    <row r="928" spans="1:9">
      <c r="A928" s="81"/>
      <c r="B928" s="82"/>
      <c r="C928" s="83"/>
      <c r="D928" s="83"/>
      <c r="E928" s="83"/>
      <c r="F928" s="84"/>
      <c r="G928" s="85"/>
      <c r="H928" s="83" t="b">
        <f>Table1[[#This Row],[Calculated Total]]=Table1[[#This Row],[Adjusted Total]]</f>
        <v>1</v>
      </c>
      <c r="I928" s="49">
        <f>Table1[[#This Row],[Adjusted Total]]-Table1[[#This Row],[Calculated Total]]</f>
        <v>0</v>
      </c>
    </row>
    <row r="929" spans="1:9">
      <c r="A929" s="81"/>
      <c r="B929" s="82"/>
      <c r="C929" s="83"/>
      <c r="D929" s="83"/>
      <c r="E929" s="83"/>
      <c r="F929" s="84"/>
      <c r="G929" s="85"/>
      <c r="H929" s="83" t="b">
        <f>Table1[[#This Row],[Calculated Total]]=Table1[[#This Row],[Adjusted Total]]</f>
        <v>1</v>
      </c>
      <c r="I929" s="49">
        <f>Table1[[#This Row],[Adjusted Total]]-Table1[[#This Row],[Calculated Total]]</f>
        <v>0</v>
      </c>
    </row>
    <row r="930" spans="1:9">
      <c r="A930" s="81"/>
      <c r="B930" s="82"/>
      <c r="C930" s="83"/>
      <c r="D930" s="83"/>
      <c r="E930" s="83"/>
      <c r="F930" s="84"/>
      <c r="G930" s="85"/>
      <c r="H930" s="83" t="b">
        <f>Table1[[#This Row],[Calculated Total]]=Table1[[#This Row],[Adjusted Total]]</f>
        <v>1</v>
      </c>
      <c r="I930" s="49">
        <f>Table1[[#This Row],[Adjusted Total]]-Table1[[#This Row],[Calculated Total]]</f>
        <v>0</v>
      </c>
    </row>
    <row r="931" spans="1:9">
      <c r="A931" s="81"/>
      <c r="B931" s="82"/>
      <c r="C931" s="83"/>
      <c r="D931" s="83"/>
      <c r="E931" s="83"/>
      <c r="F931" s="84"/>
      <c r="G931" s="85"/>
      <c r="H931" s="83" t="b">
        <f>Table1[[#This Row],[Calculated Total]]=Table1[[#This Row],[Adjusted Total]]</f>
        <v>1</v>
      </c>
      <c r="I931" s="49">
        <f>Table1[[#This Row],[Adjusted Total]]-Table1[[#This Row],[Calculated Total]]</f>
        <v>0</v>
      </c>
    </row>
    <row r="932" spans="1:9">
      <c r="A932" s="81"/>
      <c r="B932" s="82"/>
      <c r="C932" s="83"/>
      <c r="D932" s="83"/>
      <c r="E932" s="83"/>
      <c r="F932" s="84"/>
      <c r="G932" s="85"/>
      <c r="H932" s="83" t="b">
        <f>Table1[[#This Row],[Calculated Total]]=Table1[[#This Row],[Adjusted Total]]</f>
        <v>1</v>
      </c>
      <c r="I932" s="49">
        <f>Table1[[#This Row],[Adjusted Total]]-Table1[[#This Row],[Calculated Total]]</f>
        <v>0</v>
      </c>
    </row>
    <row r="933" spans="1:9">
      <c r="A933" s="81"/>
      <c r="B933" s="82"/>
      <c r="C933" s="83"/>
      <c r="D933" s="83"/>
      <c r="E933" s="83"/>
      <c r="F933" s="84"/>
      <c r="G933" s="85"/>
      <c r="H933" s="83" t="b">
        <f>Table1[[#This Row],[Calculated Total]]=Table1[[#This Row],[Adjusted Total]]</f>
        <v>1</v>
      </c>
      <c r="I933" s="49">
        <f>Table1[[#This Row],[Adjusted Total]]-Table1[[#This Row],[Calculated Total]]</f>
        <v>0</v>
      </c>
    </row>
    <row r="934" spans="1:9">
      <c r="A934" s="81"/>
      <c r="B934" s="82"/>
      <c r="C934" s="83"/>
      <c r="D934" s="83"/>
      <c r="E934" s="83"/>
      <c r="F934" s="84"/>
      <c r="G934" s="85"/>
      <c r="H934" s="83" t="b">
        <f>Table1[[#This Row],[Calculated Total]]=Table1[[#This Row],[Adjusted Total]]</f>
        <v>1</v>
      </c>
      <c r="I934" s="49">
        <f>Table1[[#This Row],[Adjusted Total]]-Table1[[#This Row],[Calculated Total]]</f>
        <v>0</v>
      </c>
    </row>
    <row r="935" spans="1:9">
      <c r="A935" s="81"/>
      <c r="B935" s="82"/>
      <c r="C935" s="83"/>
      <c r="D935" s="83"/>
      <c r="E935" s="83"/>
      <c r="F935" s="84"/>
      <c r="G935" s="85"/>
      <c r="H935" s="83" t="b">
        <f>Table1[[#This Row],[Calculated Total]]=Table1[[#This Row],[Adjusted Total]]</f>
        <v>1</v>
      </c>
      <c r="I935" s="49">
        <f>Table1[[#This Row],[Adjusted Total]]-Table1[[#This Row],[Calculated Total]]</f>
        <v>0</v>
      </c>
    </row>
    <row r="936" spans="1:9">
      <c r="A936" s="81"/>
      <c r="B936" s="82"/>
      <c r="C936" s="83"/>
      <c r="D936" s="83"/>
      <c r="E936" s="83"/>
      <c r="F936" s="84"/>
      <c r="G936" s="85"/>
      <c r="H936" s="83" t="b">
        <f>Table1[[#This Row],[Calculated Total]]=Table1[[#This Row],[Adjusted Total]]</f>
        <v>1</v>
      </c>
      <c r="I936" s="49">
        <f>Table1[[#This Row],[Adjusted Total]]-Table1[[#This Row],[Calculated Total]]</f>
        <v>0</v>
      </c>
    </row>
    <row r="937" spans="1:9">
      <c r="A937" s="81"/>
      <c r="B937" s="82"/>
      <c r="C937" s="83"/>
      <c r="D937" s="83"/>
      <c r="E937" s="83"/>
      <c r="F937" s="84"/>
      <c r="G937" s="85"/>
      <c r="H937" s="83" t="b">
        <f>Table1[[#This Row],[Calculated Total]]=Table1[[#This Row],[Adjusted Total]]</f>
        <v>1</v>
      </c>
      <c r="I937" s="49">
        <f>Table1[[#This Row],[Adjusted Total]]-Table1[[#This Row],[Calculated Total]]</f>
        <v>0</v>
      </c>
    </row>
    <row r="938" spans="1:9">
      <c r="A938" s="43"/>
      <c r="B938" s="44"/>
      <c r="C938" s="45"/>
      <c r="D938" s="45"/>
      <c r="E938" s="45"/>
      <c r="F938" s="46"/>
      <c r="G938" s="47"/>
      <c r="H938" s="45" t="b">
        <f>Table1[[#This Row],[Calculated Total]]=Table1[[#This Row],[Adjusted Total]]</f>
        <v>1</v>
      </c>
      <c r="I938" s="49">
        <f>Table1[[#This Row],[Adjusted Total]]-Table1[[#This Row],[Calculated Total]]</f>
        <v>0</v>
      </c>
    </row>
    <row r="939" spans="1:9">
      <c r="A939" s="81"/>
      <c r="B939" s="82"/>
      <c r="C939" s="83"/>
      <c r="D939" s="83"/>
      <c r="E939" s="83"/>
      <c r="F939" s="84"/>
      <c r="G939" s="85"/>
      <c r="H939" s="83" t="b">
        <f>Table1[[#This Row],[Calculated Total]]=Table1[[#This Row],[Adjusted Total]]</f>
        <v>1</v>
      </c>
      <c r="I939" s="49">
        <f>Table1[[#This Row],[Adjusted Total]]-Table1[[#This Row],[Calculated Total]]</f>
        <v>0</v>
      </c>
    </row>
    <row r="940" spans="1:9">
      <c r="A940" s="81"/>
      <c r="B940" s="82"/>
      <c r="C940" s="83"/>
      <c r="D940" s="83"/>
      <c r="E940" s="83"/>
      <c r="F940" s="84"/>
      <c r="G940" s="85"/>
      <c r="H940" s="83" t="b">
        <f>Table1[[#This Row],[Calculated Total]]=Table1[[#This Row],[Adjusted Total]]</f>
        <v>1</v>
      </c>
      <c r="I940" s="49">
        <f>Table1[[#This Row],[Adjusted Total]]-Table1[[#This Row],[Calculated Total]]</f>
        <v>0</v>
      </c>
    </row>
    <row r="941" spans="1:9">
      <c r="A941" s="81"/>
      <c r="B941" s="82"/>
      <c r="C941" s="83"/>
      <c r="D941" s="83"/>
      <c r="E941" s="83"/>
      <c r="F941" s="84"/>
      <c r="G941" s="85"/>
      <c r="H941" s="83" t="b">
        <f>Table1[[#This Row],[Calculated Total]]=Table1[[#This Row],[Adjusted Total]]</f>
        <v>1</v>
      </c>
      <c r="I941" s="49">
        <f>Table1[[#This Row],[Adjusted Total]]-Table1[[#This Row],[Calculated Total]]</f>
        <v>0</v>
      </c>
    </row>
    <row r="942" spans="1:9">
      <c r="A942" s="81"/>
      <c r="B942" s="82"/>
      <c r="C942" s="83"/>
      <c r="D942" s="83"/>
      <c r="E942" s="83"/>
      <c r="F942" s="84"/>
      <c r="G942" s="85"/>
      <c r="H942" s="83" t="b">
        <f>Table1[[#This Row],[Calculated Total]]=Table1[[#This Row],[Adjusted Total]]</f>
        <v>1</v>
      </c>
      <c r="I942" s="49">
        <f>Table1[[#This Row],[Adjusted Total]]-Table1[[#This Row],[Calculated Total]]</f>
        <v>0</v>
      </c>
    </row>
    <row r="943" spans="1:9">
      <c r="A943" s="81"/>
      <c r="B943" s="82"/>
      <c r="C943" s="83"/>
      <c r="D943" s="83"/>
      <c r="E943" s="83"/>
      <c r="F943" s="84"/>
      <c r="G943" s="85"/>
      <c r="H943" s="83" t="b">
        <f>Table1[[#This Row],[Calculated Total]]=Table1[[#This Row],[Adjusted Total]]</f>
        <v>1</v>
      </c>
      <c r="I943" s="49">
        <f>Table1[[#This Row],[Adjusted Total]]-Table1[[#This Row],[Calculated Total]]</f>
        <v>0</v>
      </c>
    </row>
    <row r="944" spans="1:9">
      <c r="A944" s="81"/>
      <c r="B944" s="82"/>
      <c r="C944" s="83"/>
      <c r="D944" s="83"/>
      <c r="E944" s="83"/>
      <c r="F944" s="84"/>
      <c r="G944" s="85"/>
      <c r="H944" s="83" t="b">
        <f>Table1[[#This Row],[Calculated Total]]=Table1[[#This Row],[Adjusted Total]]</f>
        <v>1</v>
      </c>
      <c r="I944" s="49">
        <f>Table1[[#This Row],[Adjusted Total]]-Table1[[#This Row],[Calculated Total]]</f>
        <v>0</v>
      </c>
    </row>
    <row r="945" spans="1:9">
      <c r="A945" s="81"/>
      <c r="B945" s="82"/>
      <c r="C945" s="83"/>
      <c r="D945" s="83"/>
      <c r="E945" s="83"/>
      <c r="F945" s="84"/>
      <c r="G945" s="85"/>
      <c r="H945" s="83" t="b">
        <f>Table1[[#This Row],[Calculated Total]]=Table1[[#This Row],[Adjusted Total]]</f>
        <v>1</v>
      </c>
      <c r="I945" s="49">
        <f>Table1[[#This Row],[Adjusted Total]]-Table1[[#This Row],[Calculated Total]]</f>
        <v>0</v>
      </c>
    </row>
    <row r="946" spans="1:9">
      <c r="A946" s="81"/>
      <c r="B946" s="82"/>
      <c r="C946" s="83"/>
      <c r="D946" s="83"/>
      <c r="E946" s="83"/>
      <c r="F946" s="84"/>
      <c r="G946" s="85"/>
      <c r="H946" s="83" t="b">
        <f>Table1[[#This Row],[Calculated Total]]=Table1[[#This Row],[Adjusted Total]]</f>
        <v>1</v>
      </c>
      <c r="I946" s="49">
        <f>Table1[[#This Row],[Adjusted Total]]-Table1[[#This Row],[Calculated Total]]</f>
        <v>0</v>
      </c>
    </row>
    <row r="947" spans="1:9">
      <c r="A947" s="81"/>
      <c r="B947" s="82"/>
      <c r="C947" s="83"/>
      <c r="D947" s="83"/>
      <c r="E947" s="83"/>
      <c r="F947" s="84"/>
      <c r="G947" s="85"/>
      <c r="H947" s="83" t="b">
        <f>Table1[[#This Row],[Calculated Total]]=Table1[[#This Row],[Adjusted Total]]</f>
        <v>1</v>
      </c>
      <c r="I947" s="49">
        <f>Table1[[#This Row],[Adjusted Total]]-Table1[[#This Row],[Calculated Total]]</f>
        <v>0</v>
      </c>
    </row>
    <row r="948" spans="1:9">
      <c r="A948" s="81"/>
      <c r="B948" s="82"/>
      <c r="C948" s="83"/>
      <c r="D948" s="83"/>
      <c r="E948" s="83"/>
      <c r="F948" s="84"/>
      <c r="G948" s="85"/>
      <c r="H948" s="83" t="b">
        <f>Table1[[#This Row],[Calculated Total]]=Table1[[#This Row],[Adjusted Total]]</f>
        <v>1</v>
      </c>
      <c r="I948" s="49">
        <f>Table1[[#This Row],[Adjusted Total]]-Table1[[#This Row],[Calculated Total]]</f>
        <v>0</v>
      </c>
    </row>
    <row r="949" spans="1:9">
      <c r="A949" s="81"/>
      <c r="B949" s="82"/>
      <c r="C949" s="83"/>
      <c r="D949" s="83"/>
      <c r="E949" s="83"/>
      <c r="F949" s="84"/>
      <c r="G949" s="85"/>
      <c r="H949" s="83" t="b">
        <f>Table1[[#This Row],[Calculated Total]]=Table1[[#This Row],[Adjusted Total]]</f>
        <v>1</v>
      </c>
      <c r="I949" s="49">
        <f>Table1[[#This Row],[Adjusted Total]]-Table1[[#This Row],[Calculated Total]]</f>
        <v>0</v>
      </c>
    </row>
    <row r="950" spans="1:9">
      <c r="A950" s="81"/>
      <c r="B950" s="82"/>
      <c r="C950" s="83"/>
      <c r="D950" s="83"/>
      <c r="E950" s="83"/>
      <c r="F950" s="84"/>
      <c r="G950" s="85"/>
      <c r="H950" s="83" t="b">
        <f>Table1[[#This Row],[Calculated Total]]=Table1[[#This Row],[Adjusted Total]]</f>
        <v>1</v>
      </c>
      <c r="I950" s="49">
        <f>Table1[[#This Row],[Adjusted Total]]-Table1[[#This Row],[Calculated Total]]</f>
        <v>0</v>
      </c>
    </row>
    <row r="951" spans="1:9">
      <c r="A951" s="81"/>
      <c r="B951" s="82"/>
      <c r="C951" s="83"/>
      <c r="D951" s="83"/>
      <c r="E951" s="83"/>
      <c r="F951" s="84"/>
      <c r="G951" s="85"/>
      <c r="H951" s="83" t="b">
        <f>Table1[[#This Row],[Calculated Total]]=Table1[[#This Row],[Adjusted Total]]</f>
        <v>1</v>
      </c>
      <c r="I951" s="49">
        <f>Table1[[#This Row],[Adjusted Total]]-Table1[[#This Row],[Calculated Total]]</f>
        <v>0</v>
      </c>
    </row>
    <row r="952" spans="1:9">
      <c r="A952" s="81"/>
      <c r="B952" s="82"/>
      <c r="C952" s="83"/>
      <c r="D952" s="83"/>
      <c r="E952" s="83"/>
      <c r="F952" s="84"/>
      <c r="G952" s="85"/>
      <c r="H952" s="83" t="b">
        <f>Table1[[#This Row],[Calculated Total]]=Table1[[#This Row],[Adjusted Total]]</f>
        <v>1</v>
      </c>
      <c r="I952" s="49">
        <f>Table1[[#This Row],[Adjusted Total]]-Table1[[#This Row],[Calculated Total]]</f>
        <v>0</v>
      </c>
    </row>
    <row r="953" spans="1:9">
      <c r="A953" s="81"/>
      <c r="B953" s="82"/>
      <c r="C953" s="83"/>
      <c r="D953" s="83"/>
      <c r="E953" s="83"/>
      <c r="F953" s="84"/>
      <c r="G953" s="85"/>
      <c r="H953" s="83" t="b">
        <f>Table1[[#This Row],[Calculated Total]]=Table1[[#This Row],[Adjusted Total]]</f>
        <v>1</v>
      </c>
      <c r="I953" s="49">
        <f>Table1[[#This Row],[Adjusted Total]]-Table1[[#This Row],[Calculated Total]]</f>
        <v>0</v>
      </c>
    </row>
    <row r="954" spans="1:9">
      <c r="A954" s="81"/>
      <c r="B954" s="82"/>
      <c r="C954" s="83"/>
      <c r="D954" s="83"/>
      <c r="E954" s="83"/>
      <c r="F954" s="84"/>
      <c r="G954" s="85"/>
      <c r="H954" s="83" t="b">
        <f>Table1[[#This Row],[Calculated Total]]=Table1[[#This Row],[Adjusted Total]]</f>
        <v>1</v>
      </c>
      <c r="I954" s="49">
        <f>Table1[[#This Row],[Adjusted Total]]-Table1[[#This Row],[Calculated Total]]</f>
        <v>0</v>
      </c>
    </row>
    <row r="955" spans="1:9">
      <c r="A955" s="81"/>
      <c r="B955" s="82"/>
      <c r="C955" s="83"/>
      <c r="D955" s="83"/>
      <c r="E955" s="83"/>
      <c r="F955" s="84"/>
      <c r="G955" s="85"/>
      <c r="H955" s="83" t="b">
        <f>Table1[[#This Row],[Calculated Total]]=Table1[[#This Row],[Adjusted Total]]</f>
        <v>1</v>
      </c>
      <c r="I955" s="49">
        <f>Table1[[#This Row],[Adjusted Total]]-Table1[[#This Row],[Calculated Total]]</f>
        <v>0</v>
      </c>
    </row>
    <row r="956" spans="1:9">
      <c r="A956" s="81"/>
      <c r="B956" s="82"/>
      <c r="C956" s="83"/>
      <c r="D956" s="83"/>
      <c r="E956" s="83"/>
      <c r="F956" s="84"/>
      <c r="G956" s="85"/>
      <c r="H956" s="83" t="b">
        <f>Table1[[#This Row],[Calculated Total]]=Table1[[#This Row],[Adjusted Total]]</f>
        <v>1</v>
      </c>
      <c r="I956" s="49">
        <f>Table1[[#This Row],[Adjusted Total]]-Table1[[#This Row],[Calculated Total]]</f>
        <v>0</v>
      </c>
    </row>
    <row r="957" spans="1:9">
      <c r="A957" s="81"/>
      <c r="B957" s="82"/>
      <c r="C957" s="83"/>
      <c r="D957" s="83"/>
      <c r="E957" s="83"/>
      <c r="F957" s="84"/>
      <c r="G957" s="85"/>
      <c r="H957" s="83" t="b">
        <f>Table1[[#This Row],[Calculated Total]]=Table1[[#This Row],[Adjusted Total]]</f>
        <v>1</v>
      </c>
      <c r="I957" s="49">
        <f>Table1[[#This Row],[Adjusted Total]]-Table1[[#This Row],[Calculated Total]]</f>
        <v>0</v>
      </c>
    </row>
    <row r="958" spans="1:9">
      <c r="A958" s="81"/>
      <c r="B958" s="82"/>
      <c r="C958" s="83"/>
      <c r="D958" s="83"/>
      <c r="E958" s="83"/>
      <c r="F958" s="84"/>
      <c r="G958" s="85"/>
      <c r="H958" s="83" t="b">
        <f>Table1[[#This Row],[Calculated Total]]=Table1[[#This Row],[Adjusted Total]]</f>
        <v>1</v>
      </c>
      <c r="I958" s="49">
        <f>Table1[[#This Row],[Adjusted Total]]-Table1[[#This Row],[Calculated Total]]</f>
        <v>0</v>
      </c>
    </row>
    <row r="959" spans="1:9">
      <c r="A959" s="81"/>
      <c r="B959" s="82"/>
      <c r="C959" s="83"/>
      <c r="D959" s="83"/>
      <c r="E959" s="83"/>
      <c r="F959" s="84"/>
      <c r="G959" s="85"/>
      <c r="H959" s="83" t="b">
        <f>Table1[[#This Row],[Calculated Total]]=Table1[[#This Row],[Adjusted Total]]</f>
        <v>1</v>
      </c>
      <c r="I959" s="49">
        <f>Table1[[#This Row],[Adjusted Total]]-Table1[[#This Row],[Calculated Total]]</f>
        <v>0</v>
      </c>
    </row>
    <row r="960" spans="1:9">
      <c r="A960" s="81"/>
      <c r="B960" s="82"/>
      <c r="C960" s="83"/>
      <c r="D960" s="83"/>
      <c r="E960" s="83"/>
      <c r="F960" s="84"/>
      <c r="G960" s="85"/>
      <c r="H960" s="83" t="b">
        <f>Table1[[#This Row],[Calculated Total]]=Table1[[#This Row],[Adjusted Total]]</f>
        <v>1</v>
      </c>
      <c r="I960" s="49">
        <f>Table1[[#This Row],[Adjusted Total]]-Table1[[#This Row],[Calculated Total]]</f>
        <v>0</v>
      </c>
    </row>
    <row r="961" spans="1:9">
      <c r="A961" s="81"/>
      <c r="B961" s="82"/>
      <c r="C961" s="83"/>
      <c r="D961" s="83"/>
      <c r="E961" s="83"/>
      <c r="F961" s="84"/>
      <c r="G961" s="85"/>
      <c r="H961" s="83" t="b">
        <f>Table1[[#This Row],[Calculated Total]]=Table1[[#This Row],[Adjusted Total]]</f>
        <v>1</v>
      </c>
      <c r="I961" s="49">
        <f>Table1[[#This Row],[Adjusted Total]]-Table1[[#This Row],[Calculated Total]]</f>
        <v>0</v>
      </c>
    </row>
    <row r="962" spans="1:9">
      <c r="A962" s="81"/>
      <c r="B962" s="82"/>
      <c r="C962" s="83"/>
      <c r="D962" s="83"/>
      <c r="E962" s="83"/>
      <c r="F962" s="84"/>
      <c r="G962" s="85"/>
      <c r="H962" s="83" t="b">
        <f>Table1[[#This Row],[Calculated Total]]=Table1[[#This Row],[Adjusted Total]]</f>
        <v>1</v>
      </c>
      <c r="I962" s="49">
        <f>Table1[[#This Row],[Adjusted Total]]-Table1[[#This Row],[Calculated Total]]</f>
        <v>0</v>
      </c>
    </row>
    <row r="963" spans="1:9">
      <c r="A963" s="81"/>
      <c r="B963" s="82"/>
      <c r="C963" s="83"/>
      <c r="D963" s="83"/>
      <c r="E963" s="83"/>
      <c r="F963" s="84"/>
      <c r="G963" s="85"/>
      <c r="H963" s="83" t="b">
        <f>Table1[[#This Row],[Calculated Total]]=Table1[[#This Row],[Adjusted Total]]</f>
        <v>1</v>
      </c>
      <c r="I963" s="49">
        <f>Table1[[#This Row],[Adjusted Total]]-Table1[[#This Row],[Calculated Total]]</f>
        <v>0</v>
      </c>
    </row>
    <row r="964" spans="1:9">
      <c r="A964" s="81"/>
      <c r="B964" s="82"/>
      <c r="C964" s="83"/>
      <c r="D964" s="83"/>
      <c r="E964" s="83"/>
      <c r="F964" s="84"/>
      <c r="G964" s="85"/>
      <c r="H964" s="83" t="b">
        <f>Table1[[#This Row],[Calculated Total]]=Table1[[#This Row],[Adjusted Total]]</f>
        <v>1</v>
      </c>
      <c r="I964" s="49">
        <f>Table1[[#This Row],[Adjusted Total]]-Table1[[#This Row],[Calculated Total]]</f>
        <v>0</v>
      </c>
    </row>
    <row r="965" spans="1:9">
      <c r="A965" s="81"/>
      <c r="B965" s="82"/>
      <c r="C965" s="83"/>
      <c r="D965" s="83"/>
      <c r="E965" s="83"/>
      <c r="F965" s="84"/>
      <c r="G965" s="85"/>
      <c r="H965" s="83" t="b">
        <f>Table1[[#This Row],[Calculated Total]]=Table1[[#This Row],[Adjusted Total]]</f>
        <v>1</v>
      </c>
      <c r="I965" s="49">
        <f>Table1[[#This Row],[Adjusted Total]]-Table1[[#This Row],[Calculated Total]]</f>
        <v>0</v>
      </c>
    </row>
    <row r="966" spans="1:9">
      <c r="A966" s="81"/>
      <c r="B966" s="82"/>
      <c r="C966" s="83"/>
      <c r="D966" s="83"/>
      <c r="E966" s="83"/>
      <c r="F966" s="84"/>
      <c r="G966" s="85"/>
      <c r="H966" s="83" t="b">
        <f>Table1[[#This Row],[Calculated Total]]=Table1[[#This Row],[Adjusted Total]]</f>
        <v>1</v>
      </c>
      <c r="I966" s="49">
        <f>Table1[[#This Row],[Adjusted Total]]-Table1[[#This Row],[Calculated Total]]</f>
        <v>0</v>
      </c>
    </row>
    <row r="967" spans="1:9">
      <c r="A967" s="81"/>
      <c r="B967" s="82"/>
      <c r="C967" s="83"/>
      <c r="D967" s="83"/>
      <c r="E967" s="83"/>
      <c r="F967" s="84"/>
      <c r="G967" s="85"/>
      <c r="H967" s="83" t="b">
        <f>Table1[[#This Row],[Calculated Total]]=Table1[[#This Row],[Adjusted Total]]</f>
        <v>1</v>
      </c>
      <c r="I967" s="49">
        <f>Table1[[#This Row],[Adjusted Total]]-Table1[[#This Row],[Calculated Total]]</f>
        <v>0</v>
      </c>
    </row>
    <row r="968" spans="1:9">
      <c r="A968" s="81"/>
      <c r="B968" s="82"/>
      <c r="C968" s="83"/>
      <c r="D968" s="83"/>
      <c r="E968" s="83"/>
      <c r="F968" s="84"/>
      <c r="G968" s="85"/>
      <c r="H968" s="83" t="b">
        <f>Table1[[#This Row],[Calculated Total]]=Table1[[#This Row],[Adjusted Total]]</f>
        <v>1</v>
      </c>
      <c r="I968" s="49">
        <f>Table1[[#This Row],[Adjusted Total]]-Table1[[#This Row],[Calculated Total]]</f>
        <v>0</v>
      </c>
    </row>
    <row r="969" spans="1:9">
      <c r="A969" s="81"/>
      <c r="B969" s="82"/>
      <c r="C969" s="83"/>
      <c r="D969" s="83"/>
      <c r="E969" s="83"/>
      <c r="F969" s="84"/>
      <c r="G969" s="85"/>
      <c r="H969" s="83" t="b">
        <f>Table1[[#This Row],[Calculated Total]]=Table1[[#This Row],[Adjusted Total]]</f>
        <v>1</v>
      </c>
      <c r="I969" s="49">
        <f>Table1[[#This Row],[Adjusted Total]]-Table1[[#This Row],[Calculated Total]]</f>
        <v>0</v>
      </c>
    </row>
    <row r="970" spans="1:9">
      <c r="A970" s="81"/>
      <c r="B970" s="82"/>
      <c r="C970" s="83"/>
      <c r="D970" s="83"/>
      <c r="E970" s="83"/>
      <c r="F970" s="84"/>
      <c r="G970" s="85"/>
      <c r="H970" s="83" t="b">
        <f>Table1[[#This Row],[Calculated Total]]=Table1[[#This Row],[Adjusted Total]]</f>
        <v>1</v>
      </c>
      <c r="I970" s="49">
        <f>Table1[[#This Row],[Adjusted Total]]-Table1[[#This Row],[Calculated Total]]</f>
        <v>0</v>
      </c>
    </row>
    <row r="971" spans="1:9">
      <c r="A971" s="81"/>
      <c r="B971" s="82"/>
      <c r="C971" s="83"/>
      <c r="D971" s="83"/>
      <c r="E971" s="83"/>
      <c r="F971" s="84"/>
      <c r="G971" s="85"/>
      <c r="H971" s="83" t="b">
        <f>Table1[[#This Row],[Calculated Total]]=Table1[[#This Row],[Adjusted Total]]</f>
        <v>1</v>
      </c>
      <c r="I971" s="49">
        <f>Table1[[#This Row],[Adjusted Total]]-Table1[[#This Row],[Calculated Total]]</f>
        <v>0</v>
      </c>
    </row>
    <row r="972" spans="1:9">
      <c r="A972" s="81"/>
      <c r="B972" s="82"/>
      <c r="C972" s="83"/>
      <c r="D972" s="83"/>
      <c r="E972" s="83"/>
      <c r="F972" s="84"/>
      <c r="G972" s="85"/>
      <c r="H972" s="83" t="b">
        <f>Table1[[#This Row],[Calculated Total]]=Table1[[#This Row],[Adjusted Total]]</f>
        <v>1</v>
      </c>
      <c r="I972" s="49">
        <f>Table1[[#This Row],[Adjusted Total]]-Table1[[#This Row],[Calculated Total]]</f>
        <v>0</v>
      </c>
    </row>
    <row r="973" spans="1:9">
      <c r="A973" s="81"/>
      <c r="B973" s="82"/>
      <c r="C973" s="83"/>
      <c r="D973" s="83"/>
      <c r="E973" s="83"/>
      <c r="F973" s="84"/>
      <c r="G973" s="85"/>
      <c r="H973" s="83" t="b">
        <f>Table1[[#This Row],[Calculated Total]]=Table1[[#This Row],[Adjusted Total]]</f>
        <v>1</v>
      </c>
      <c r="I973" s="49">
        <f>Table1[[#This Row],[Adjusted Total]]-Table1[[#This Row],[Calculated Total]]</f>
        <v>0</v>
      </c>
    </row>
    <row r="974" spans="1:9">
      <c r="A974" s="81"/>
      <c r="B974" s="82"/>
      <c r="C974" s="83"/>
      <c r="D974" s="83"/>
      <c r="E974" s="83"/>
      <c r="F974" s="84"/>
      <c r="G974" s="85"/>
      <c r="H974" s="83" t="b">
        <f>Table1[[#This Row],[Calculated Total]]=Table1[[#This Row],[Adjusted Total]]</f>
        <v>1</v>
      </c>
      <c r="I974" s="49">
        <f>Table1[[#This Row],[Adjusted Total]]-Table1[[#This Row],[Calculated Total]]</f>
        <v>0</v>
      </c>
    </row>
    <row r="975" spans="1:9">
      <c r="A975" s="81"/>
      <c r="B975" s="82"/>
      <c r="C975" s="83"/>
      <c r="D975" s="83"/>
      <c r="E975" s="83"/>
      <c r="F975" s="84"/>
      <c r="G975" s="85"/>
      <c r="H975" s="83" t="b">
        <f>Table1[[#This Row],[Calculated Total]]=Table1[[#This Row],[Adjusted Total]]</f>
        <v>1</v>
      </c>
      <c r="I975" s="49">
        <f>Table1[[#This Row],[Adjusted Total]]-Table1[[#This Row],[Calculated Total]]</f>
        <v>0</v>
      </c>
    </row>
    <row r="976" spans="1:9">
      <c r="A976" s="81"/>
      <c r="B976" s="82"/>
      <c r="C976" s="83"/>
      <c r="D976" s="83"/>
      <c r="E976" s="83"/>
      <c r="F976" s="84"/>
      <c r="G976" s="85"/>
      <c r="H976" s="83" t="b">
        <f>Table1[[#This Row],[Calculated Total]]=Table1[[#This Row],[Adjusted Total]]</f>
        <v>1</v>
      </c>
      <c r="I976" s="49">
        <f>Table1[[#This Row],[Adjusted Total]]-Table1[[#This Row],[Calculated Total]]</f>
        <v>0</v>
      </c>
    </row>
    <row r="977" spans="1:9">
      <c r="A977" s="81"/>
      <c r="B977" s="82"/>
      <c r="C977" s="83"/>
      <c r="D977" s="83"/>
      <c r="E977" s="83"/>
      <c r="F977" s="84"/>
      <c r="G977" s="85"/>
      <c r="H977" s="83" t="b">
        <f>Table1[[#This Row],[Calculated Total]]=Table1[[#This Row],[Adjusted Total]]</f>
        <v>1</v>
      </c>
      <c r="I977" s="49">
        <f>Table1[[#This Row],[Adjusted Total]]-Table1[[#This Row],[Calculated Total]]</f>
        <v>0</v>
      </c>
    </row>
    <row r="978" spans="1:9">
      <c r="A978" s="81"/>
      <c r="B978" s="82"/>
      <c r="C978" s="83"/>
      <c r="D978" s="83"/>
      <c r="E978" s="83"/>
      <c r="F978" s="84"/>
      <c r="G978" s="85"/>
      <c r="H978" s="83" t="b">
        <f>Table1[[#This Row],[Calculated Total]]=Table1[[#This Row],[Adjusted Total]]</f>
        <v>1</v>
      </c>
      <c r="I978" s="49">
        <f>Table1[[#This Row],[Adjusted Total]]-Table1[[#This Row],[Calculated Total]]</f>
        <v>0</v>
      </c>
    </row>
    <row r="979" spans="1:9">
      <c r="A979" s="81"/>
      <c r="B979" s="82"/>
      <c r="C979" s="83"/>
      <c r="D979" s="83"/>
      <c r="E979" s="83"/>
      <c r="F979" s="84"/>
      <c r="G979" s="85"/>
      <c r="H979" s="83" t="b">
        <f>Table1[[#This Row],[Calculated Total]]=Table1[[#This Row],[Adjusted Total]]</f>
        <v>1</v>
      </c>
      <c r="I979" s="49">
        <f>Table1[[#This Row],[Adjusted Total]]-Table1[[#This Row],[Calculated Total]]</f>
        <v>0</v>
      </c>
    </row>
    <row r="980" spans="1:9">
      <c r="A980" s="81"/>
      <c r="B980" s="82"/>
      <c r="C980" s="83"/>
      <c r="D980" s="83"/>
      <c r="E980" s="83"/>
      <c r="F980" s="84"/>
      <c r="G980" s="85"/>
      <c r="H980" s="83" t="b">
        <f>Table1[[#This Row],[Calculated Total]]=Table1[[#This Row],[Adjusted Total]]</f>
        <v>1</v>
      </c>
      <c r="I980" s="49">
        <f>Table1[[#This Row],[Adjusted Total]]-Table1[[#This Row],[Calculated Total]]</f>
        <v>0</v>
      </c>
    </row>
    <row r="981" spans="1:9">
      <c r="A981" s="81"/>
      <c r="B981" s="82"/>
      <c r="C981" s="83"/>
      <c r="D981" s="83"/>
      <c r="E981" s="83"/>
      <c r="F981" s="84"/>
      <c r="G981" s="85"/>
      <c r="H981" s="83" t="b">
        <f>Table1[[#This Row],[Calculated Total]]=Table1[[#This Row],[Adjusted Total]]</f>
        <v>1</v>
      </c>
      <c r="I981" s="49">
        <f>Table1[[#This Row],[Adjusted Total]]-Table1[[#This Row],[Calculated Total]]</f>
        <v>0</v>
      </c>
    </row>
    <row r="982" spans="1:9">
      <c r="A982" s="81"/>
      <c r="B982" s="82"/>
      <c r="C982" s="83"/>
      <c r="D982" s="83"/>
      <c r="E982" s="83"/>
      <c r="F982" s="84"/>
      <c r="G982" s="85"/>
      <c r="H982" s="83" t="b">
        <f>Table1[[#This Row],[Calculated Total]]=Table1[[#This Row],[Adjusted Total]]</f>
        <v>1</v>
      </c>
      <c r="I982" s="49">
        <f>Table1[[#This Row],[Adjusted Total]]-Table1[[#This Row],[Calculated Total]]</f>
        <v>0</v>
      </c>
    </row>
    <row r="983" spans="1:9">
      <c r="A983" s="81"/>
      <c r="B983" s="82"/>
      <c r="C983" s="83"/>
      <c r="D983" s="83"/>
      <c r="E983" s="83"/>
      <c r="F983" s="84"/>
      <c r="G983" s="85"/>
      <c r="H983" s="83" t="b">
        <f>Table1[[#This Row],[Calculated Total]]=Table1[[#This Row],[Adjusted Total]]</f>
        <v>1</v>
      </c>
      <c r="I983" s="49">
        <f>Table1[[#This Row],[Adjusted Total]]-Table1[[#This Row],[Calculated Total]]</f>
        <v>0</v>
      </c>
    </row>
    <row r="984" spans="1:9">
      <c r="A984" s="81"/>
      <c r="B984" s="82"/>
      <c r="C984" s="83"/>
      <c r="D984" s="83"/>
      <c r="E984" s="83"/>
      <c r="F984" s="84"/>
      <c r="G984" s="85"/>
      <c r="H984" s="83" t="b">
        <f>Table1[[#This Row],[Calculated Total]]=Table1[[#This Row],[Adjusted Total]]</f>
        <v>1</v>
      </c>
      <c r="I984" s="49">
        <f>Table1[[#This Row],[Adjusted Total]]-Table1[[#This Row],[Calculated Total]]</f>
        <v>0</v>
      </c>
    </row>
    <row r="985" spans="1:9">
      <c r="A985" s="81"/>
      <c r="B985" s="82"/>
      <c r="C985" s="83"/>
      <c r="D985" s="83"/>
      <c r="E985" s="83"/>
      <c r="F985" s="84"/>
      <c r="G985" s="85"/>
      <c r="H985" s="83" t="b">
        <f>Table1[[#This Row],[Calculated Total]]=Table1[[#This Row],[Adjusted Total]]</f>
        <v>1</v>
      </c>
      <c r="I985" s="49">
        <f>Table1[[#This Row],[Adjusted Total]]-Table1[[#This Row],[Calculated Total]]</f>
        <v>0</v>
      </c>
    </row>
    <row r="986" spans="1:9">
      <c r="A986" s="81"/>
      <c r="B986" s="82"/>
      <c r="C986" s="83"/>
      <c r="D986" s="83"/>
      <c r="E986" s="83"/>
      <c r="F986" s="84"/>
      <c r="G986" s="85"/>
      <c r="H986" s="83" t="b">
        <f>Table1[[#This Row],[Calculated Total]]=Table1[[#This Row],[Adjusted Total]]</f>
        <v>1</v>
      </c>
      <c r="I986" s="49">
        <f>Table1[[#This Row],[Adjusted Total]]-Table1[[#This Row],[Calculated Total]]</f>
        <v>0</v>
      </c>
    </row>
    <row r="987" spans="1:9">
      <c r="A987" s="81"/>
      <c r="B987" s="82"/>
      <c r="C987" s="83"/>
      <c r="D987" s="83"/>
      <c r="E987" s="83"/>
      <c r="F987" s="84"/>
      <c r="G987" s="85"/>
      <c r="H987" s="83" t="b">
        <f>Table1[[#This Row],[Calculated Total]]=Table1[[#This Row],[Adjusted Total]]</f>
        <v>1</v>
      </c>
      <c r="I987" s="49">
        <f>Table1[[#This Row],[Adjusted Total]]-Table1[[#This Row],[Calculated Total]]</f>
        <v>0</v>
      </c>
    </row>
    <row r="988" spans="1:9">
      <c r="A988" s="81"/>
      <c r="B988" s="82"/>
      <c r="C988" s="83"/>
      <c r="D988" s="83"/>
      <c r="E988" s="83"/>
      <c r="F988" s="84"/>
      <c r="G988" s="85"/>
      <c r="H988" s="83" t="b">
        <f>Table1[[#This Row],[Calculated Total]]=Table1[[#This Row],[Adjusted Total]]</f>
        <v>1</v>
      </c>
      <c r="I988" s="49">
        <f>Table1[[#This Row],[Adjusted Total]]-Table1[[#This Row],[Calculated Total]]</f>
        <v>0</v>
      </c>
    </row>
    <row r="989" spans="1:9">
      <c r="A989" s="81"/>
      <c r="B989" s="82"/>
      <c r="C989" s="83"/>
      <c r="D989" s="83"/>
      <c r="E989" s="83"/>
      <c r="F989" s="84"/>
      <c r="G989" s="85"/>
      <c r="H989" s="83" t="b">
        <f>Table1[[#This Row],[Calculated Total]]=Table1[[#This Row],[Adjusted Total]]</f>
        <v>1</v>
      </c>
      <c r="I989" s="49">
        <f>Table1[[#This Row],[Adjusted Total]]-Table1[[#This Row],[Calculated Total]]</f>
        <v>0</v>
      </c>
    </row>
    <row r="990" spans="1:9">
      <c r="A990" s="81"/>
      <c r="B990" s="82"/>
      <c r="C990" s="83"/>
      <c r="D990" s="83"/>
      <c r="E990" s="83"/>
      <c r="F990" s="84"/>
      <c r="G990" s="85"/>
      <c r="H990" s="83" t="b">
        <f>Table1[[#This Row],[Calculated Total]]=Table1[[#This Row],[Adjusted Total]]</f>
        <v>1</v>
      </c>
      <c r="I990" s="49">
        <f>Table1[[#This Row],[Adjusted Total]]-Table1[[#This Row],[Calculated Total]]</f>
        <v>0</v>
      </c>
    </row>
    <row r="991" spans="1:9">
      <c r="A991" s="81"/>
      <c r="B991" s="82"/>
      <c r="C991" s="83"/>
      <c r="D991" s="83"/>
      <c r="E991" s="83"/>
      <c r="F991" s="84"/>
      <c r="G991" s="85"/>
      <c r="H991" s="83" t="b">
        <f>Table1[[#This Row],[Calculated Total]]=Table1[[#This Row],[Adjusted Total]]</f>
        <v>1</v>
      </c>
      <c r="I991" s="49">
        <f>Table1[[#This Row],[Adjusted Total]]-Table1[[#This Row],[Calculated Total]]</f>
        <v>0</v>
      </c>
    </row>
    <row r="992" spans="1:9">
      <c r="A992" s="81"/>
      <c r="B992" s="82"/>
      <c r="C992" s="83"/>
      <c r="D992" s="83"/>
      <c r="E992" s="83"/>
      <c r="F992" s="84"/>
      <c r="G992" s="85"/>
      <c r="H992" s="83" t="b">
        <f>Table1[[#This Row],[Calculated Total]]=Table1[[#This Row],[Adjusted Total]]</f>
        <v>1</v>
      </c>
      <c r="I992" s="49">
        <f>Table1[[#This Row],[Adjusted Total]]-Table1[[#This Row],[Calculated Total]]</f>
        <v>0</v>
      </c>
    </row>
    <row r="993" spans="1:9">
      <c r="A993" s="81"/>
      <c r="B993" s="82"/>
      <c r="C993" s="83"/>
      <c r="D993" s="83"/>
      <c r="E993" s="83"/>
      <c r="F993" s="84"/>
      <c r="G993" s="85"/>
      <c r="H993" s="83" t="b">
        <f>Table1[[#This Row],[Calculated Total]]=Table1[[#This Row],[Adjusted Total]]</f>
        <v>1</v>
      </c>
      <c r="I993" s="49">
        <f>Table1[[#This Row],[Adjusted Total]]-Table1[[#This Row],[Calculated Total]]</f>
        <v>0</v>
      </c>
    </row>
    <row r="994" spans="1:9">
      <c r="A994" s="81"/>
      <c r="B994" s="82"/>
      <c r="C994" s="83"/>
      <c r="D994" s="83"/>
      <c r="E994" s="83"/>
      <c r="F994" s="84"/>
      <c r="G994" s="85"/>
      <c r="H994" s="83" t="b">
        <f>Table1[[#This Row],[Calculated Total]]=Table1[[#This Row],[Adjusted Total]]</f>
        <v>1</v>
      </c>
      <c r="I994" s="49">
        <f>Table1[[#This Row],[Adjusted Total]]-Table1[[#This Row],[Calculated Total]]</f>
        <v>0</v>
      </c>
    </row>
    <row r="995" spans="1:9">
      <c r="A995" s="81"/>
      <c r="B995" s="82"/>
      <c r="C995" s="83"/>
      <c r="D995" s="83"/>
      <c r="E995" s="83"/>
      <c r="F995" s="84"/>
      <c r="G995" s="85"/>
      <c r="H995" s="83" t="b">
        <f>Table1[[#This Row],[Calculated Total]]=Table1[[#This Row],[Adjusted Total]]</f>
        <v>1</v>
      </c>
      <c r="I995" s="49">
        <f>Table1[[#This Row],[Adjusted Total]]-Table1[[#This Row],[Calculated Total]]</f>
        <v>0</v>
      </c>
    </row>
    <row r="996" spans="1:9">
      <c r="A996" s="81"/>
      <c r="B996" s="82"/>
      <c r="C996" s="83"/>
      <c r="D996" s="83"/>
      <c r="E996" s="83"/>
      <c r="F996" s="84"/>
      <c r="G996" s="85"/>
      <c r="H996" s="83" t="b">
        <f>Table1[[#This Row],[Calculated Total]]=Table1[[#This Row],[Adjusted Total]]</f>
        <v>1</v>
      </c>
      <c r="I996" s="49">
        <f>Table1[[#This Row],[Adjusted Total]]-Table1[[#This Row],[Calculated Total]]</f>
        <v>0</v>
      </c>
    </row>
    <row r="997" spans="1:9">
      <c r="A997" s="81"/>
      <c r="B997" s="82"/>
      <c r="C997" s="83"/>
      <c r="D997" s="83"/>
      <c r="E997" s="83"/>
      <c r="F997" s="84"/>
      <c r="G997" s="85"/>
      <c r="H997" s="83" t="b">
        <f>Table1[[#This Row],[Calculated Total]]=Table1[[#This Row],[Adjusted Total]]</f>
        <v>1</v>
      </c>
      <c r="I997" s="49">
        <f>Table1[[#This Row],[Adjusted Total]]-Table1[[#This Row],[Calculated Total]]</f>
        <v>0</v>
      </c>
    </row>
    <row r="998" spans="1:9">
      <c r="A998" s="81"/>
      <c r="B998" s="82"/>
      <c r="C998" s="83"/>
      <c r="D998" s="83"/>
      <c r="E998" s="83"/>
      <c r="F998" s="84"/>
      <c r="G998" s="85"/>
      <c r="H998" s="83" t="b">
        <f>Table1[[#This Row],[Calculated Total]]=Table1[[#This Row],[Adjusted Total]]</f>
        <v>1</v>
      </c>
      <c r="I998" s="49">
        <f>Table1[[#This Row],[Adjusted Total]]-Table1[[#This Row],[Calculated Total]]</f>
        <v>0</v>
      </c>
    </row>
    <row r="999" spans="1:9">
      <c r="A999" s="81"/>
      <c r="B999" s="82"/>
      <c r="C999" s="83"/>
      <c r="D999" s="83"/>
      <c r="E999" s="83"/>
      <c r="F999" s="84"/>
      <c r="G999" s="85"/>
      <c r="H999" s="83" t="b">
        <f>Table1[[#This Row],[Calculated Total]]=Table1[[#This Row],[Adjusted Total]]</f>
        <v>1</v>
      </c>
      <c r="I999" s="49">
        <f>Table1[[#This Row],[Adjusted Total]]-Table1[[#This Row],[Calculated Total]]</f>
        <v>0</v>
      </c>
    </row>
    <row r="1000" spans="1:9">
      <c r="A1000" s="81"/>
      <c r="B1000" s="82"/>
      <c r="C1000" s="83"/>
      <c r="D1000" s="83"/>
      <c r="E1000" s="83"/>
      <c r="F1000" s="84"/>
      <c r="G1000" s="85"/>
      <c r="H1000" s="83" t="b">
        <f>Table1[[#This Row],[Calculated Total]]=Table1[[#This Row],[Adjusted Total]]</f>
        <v>1</v>
      </c>
      <c r="I1000" s="49">
        <f>Table1[[#This Row],[Adjusted Total]]-Table1[[#This Row],[Calculated Total]]</f>
        <v>0</v>
      </c>
    </row>
    <row r="1001" spans="1:9">
      <c r="A1001" s="81"/>
      <c r="B1001" s="82"/>
      <c r="C1001" s="83"/>
      <c r="D1001" s="83"/>
      <c r="E1001" s="83"/>
      <c r="F1001" s="84"/>
      <c r="G1001" s="85"/>
      <c r="H1001" s="83" t="b">
        <f>Table1[[#This Row],[Calculated Total]]=Table1[[#This Row],[Adjusted Total]]</f>
        <v>1</v>
      </c>
      <c r="I1001" s="49">
        <f>Table1[[#This Row],[Adjusted Total]]-Table1[[#This Row],[Calculated Total]]</f>
        <v>0</v>
      </c>
    </row>
    <row r="1002" spans="1:9">
      <c r="A1002" s="81"/>
      <c r="B1002" s="82"/>
      <c r="C1002" s="83"/>
      <c r="D1002" s="83"/>
      <c r="E1002" s="83"/>
      <c r="F1002" s="84"/>
      <c r="G1002" s="85"/>
      <c r="H1002" s="83" t="b">
        <f>Table1[[#This Row],[Calculated Total]]=Table1[[#This Row],[Adjusted Total]]</f>
        <v>1</v>
      </c>
      <c r="I1002" s="49">
        <f>Table1[[#This Row],[Adjusted Total]]-Table1[[#This Row],[Calculated Total]]</f>
        <v>0</v>
      </c>
    </row>
    <row r="1003" spans="1:9">
      <c r="A1003" s="81"/>
      <c r="B1003" s="82"/>
      <c r="C1003" s="83"/>
      <c r="D1003" s="83"/>
      <c r="E1003" s="83"/>
      <c r="F1003" s="84"/>
      <c r="G1003" s="85"/>
      <c r="H1003" s="83" t="b">
        <f>Table1[[#This Row],[Calculated Total]]=Table1[[#This Row],[Adjusted Total]]</f>
        <v>1</v>
      </c>
      <c r="I1003" s="49">
        <f>Table1[[#This Row],[Adjusted Total]]-Table1[[#This Row],[Calculated Total]]</f>
        <v>0</v>
      </c>
    </row>
    <row r="1004" spans="1:9">
      <c r="A1004" s="81"/>
      <c r="B1004" s="82"/>
      <c r="C1004" s="83"/>
      <c r="D1004" s="83"/>
      <c r="E1004" s="83"/>
      <c r="F1004" s="84"/>
      <c r="G1004" s="85"/>
      <c r="H1004" s="83" t="b">
        <f>Table1[[#This Row],[Calculated Total]]=Table1[[#This Row],[Adjusted Total]]</f>
        <v>1</v>
      </c>
      <c r="I1004" s="49">
        <f>Table1[[#This Row],[Adjusted Total]]-Table1[[#This Row],[Calculated Total]]</f>
        <v>0</v>
      </c>
    </row>
    <row r="1005" spans="1:9">
      <c r="A1005" s="81"/>
      <c r="B1005" s="82"/>
      <c r="C1005" s="83"/>
      <c r="D1005" s="83"/>
      <c r="E1005" s="83"/>
      <c r="F1005" s="84"/>
      <c r="G1005" s="85"/>
      <c r="H1005" s="83" t="b">
        <f>Table1[[#This Row],[Calculated Total]]=Table1[[#This Row],[Adjusted Total]]</f>
        <v>1</v>
      </c>
      <c r="I1005" s="49">
        <f>Table1[[#This Row],[Adjusted Total]]-Table1[[#This Row],[Calculated Total]]</f>
        <v>0</v>
      </c>
    </row>
    <row r="1006" spans="1:9">
      <c r="A1006" s="81"/>
      <c r="B1006" s="82"/>
      <c r="C1006" s="83"/>
      <c r="D1006" s="83"/>
      <c r="E1006" s="83"/>
      <c r="F1006" s="84"/>
      <c r="G1006" s="85"/>
      <c r="H1006" s="83" t="b">
        <f>Table1[[#This Row],[Calculated Total]]=Table1[[#This Row],[Adjusted Total]]</f>
        <v>1</v>
      </c>
      <c r="I1006" s="49">
        <f>Table1[[#This Row],[Adjusted Total]]-Table1[[#This Row],[Calculated Total]]</f>
        <v>0</v>
      </c>
    </row>
    <row r="1007" spans="1:9">
      <c r="A1007" s="81"/>
      <c r="B1007" s="82"/>
      <c r="C1007" s="83"/>
      <c r="D1007" s="83"/>
      <c r="E1007" s="83"/>
      <c r="F1007" s="84"/>
      <c r="G1007" s="85"/>
      <c r="H1007" s="83" t="b">
        <f>Table1[[#This Row],[Calculated Total]]=Table1[[#This Row],[Adjusted Total]]</f>
        <v>1</v>
      </c>
      <c r="I1007" s="49">
        <f>Table1[[#This Row],[Adjusted Total]]-Table1[[#This Row],[Calculated Total]]</f>
        <v>0</v>
      </c>
    </row>
    <row r="1008" spans="1:9">
      <c r="A1008" s="81"/>
      <c r="B1008" s="82"/>
      <c r="C1008" s="83"/>
      <c r="D1008" s="83"/>
      <c r="E1008" s="83"/>
      <c r="F1008" s="84"/>
      <c r="G1008" s="85"/>
      <c r="H1008" s="83" t="b">
        <f>Table1[[#This Row],[Calculated Total]]=Table1[[#This Row],[Adjusted Total]]</f>
        <v>1</v>
      </c>
      <c r="I1008" s="49">
        <f>Table1[[#This Row],[Adjusted Total]]-Table1[[#This Row],[Calculated Total]]</f>
        <v>0</v>
      </c>
    </row>
    <row r="1009" spans="1:9">
      <c r="A1009" s="81"/>
      <c r="B1009" s="82"/>
      <c r="C1009" s="83"/>
      <c r="D1009" s="83"/>
      <c r="E1009" s="83"/>
      <c r="F1009" s="84"/>
      <c r="G1009" s="85"/>
      <c r="H1009" s="83" t="b">
        <f>Table1[[#This Row],[Calculated Total]]=Table1[[#This Row],[Adjusted Total]]</f>
        <v>1</v>
      </c>
      <c r="I1009" s="49">
        <f>Table1[[#This Row],[Adjusted Total]]-Table1[[#This Row],[Calculated Total]]</f>
        <v>0</v>
      </c>
    </row>
    <row r="1010" spans="1:9">
      <c r="A1010" s="81"/>
      <c r="B1010" s="82"/>
      <c r="C1010" s="83"/>
      <c r="D1010" s="83"/>
      <c r="E1010" s="83"/>
      <c r="F1010" s="84"/>
      <c r="G1010" s="85"/>
      <c r="H1010" s="83" t="b">
        <f>Table1[[#This Row],[Calculated Total]]=Table1[[#This Row],[Adjusted Total]]</f>
        <v>1</v>
      </c>
      <c r="I1010" s="49">
        <f>Table1[[#This Row],[Adjusted Total]]-Table1[[#This Row],[Calculated Total]]</f>
        <v>0</v>
      </c>
    </row>
    <row r="1011" spans="1:9">
      <c r="A1011" s="81"/>
      <c r="B1011" s="82"/>
      <c r="C1011" s="83"/>
      <c r="D1011" s="83"/>
      <c r="E1011" s="83"/>
      <c r="F1011" s="84"/>
      <c r="G1011" s="85"/>
      <c r="H1011" s="83" t="b">
        <f>Table1[[#This Row],[Calculated Total]]=Table1[[#This Row],[Adjusted Total]]</f>
        <v>1</v>
      </c>
      <c r="I1011" s="49">
        <f>Table1[[#This Row],[Adjusted Total]]-Table1[[#This Row],[Calculated Total]]</f>
        <v>0</v>
      </c>
    </row>
    <row r="1012" spans="1:9">
      <c r="A1012" s="81"/>
      <c r="B1012" s="82"/>
      <c r="C1012" s="83"/>
      <c r="D1012" s="83"/>
      <c r="E1012" s="83"/>
      <c r="F1012" s="84"/>
      <c r="G1012" s="85"/>
      <c r="H1012" s="83" t="b">
        <f>Table1[[#This Row],[Calculated Total]]=Table1[[#This Row],[Adjusted Total]]</f>
        <v>1</v>
      </c>
      <c r="I1012" s="49">
        <f>Table1[[#This Row],[Adjusted Total]]-Table1[[#This Row],[Calculated Total]]</f>
        <v>0</v>
      </c>
    </row>
    <row r="1013" spans="1:9">
      <c r="A1013" s="81"/>
      <c r="B1013" s="82"/>
      <c r="C1013" s="83"/>
      <c r="D1013" s="83"/>
      <c r="E1013" s="83"/>
      <c r="F1013" s="84"/>
      <c r="G1013" s="85"/>
      <c r="H1013" s="83" t="b">
        <f>Table1[[#This Row],[Calculated Total]]=Table1[[#This Row],[Adjusted Total]]</f>
        <v>1</v>
      </c>
      <c r="I1013" s="49">
        <f>Table1[[#This Row],[Adjusted Total]]-Table1[[#This Row],[Calculated Total]]</f>
        <v>0</v>
      </c>
    </row>
    <row r="1014" spans="1:9">
      <c r="A1014" s="81"/>
      <c r="B1014" s="82"/>
      <c r="C1014" s="83"/>
      <c r="D1014" s="83"/>
      <c r="E1014" s="83"/>
      <c r="F1014" s="84"/>
      <c r="G1014" s="85"/>
      <c r="H1014" s="83" t="b">
        <f>Table1[[#This Row],[Calculated Total]]=Table1[[#This Row],[Adjusted Total]]</f>
        <v>1</v>
      </c>
      <c r="I1014" s="49">
        <f>Table1[[#This Row],[Adjusted Total]]-Table1[[#This Row],[Calculated Total]]</f>
        <v>0</v>
      </c>
    </row>
    <row r="1015" spans="1:9">
      <c r="A1015" s="81"/>
      <c r="B1015" s="82"/>
      <c r="C1015" s="83"/>
      <c r="D1015" s="83"/>
      <c r="E1015" s="83"/>
      <c r="F1015" s="84"/>
      <c r="G1015" s="85"/>
      <c r="H1015" s="83" t="b">
        <f>Table1[[#This Row],[Calculated Total]]=Table1[[#This Row],[Adjusted Total]]</f>
        <v>1</v>
      </c>
      <c r="I1015" s="49">
        <f>Table1[[#This Row],[Adjusted Total]]-Table1[[#This Row],[Calculated Total]]</f>
        <v>0</v>
      </c>
    </row>
    <row r="1016" spans="1:9">
      <c r="A1016" s="81"/>
      <c r="B1016" s="82"/>
      <c r="C1016" s="83"/>
      <c r="D1016" s="83"/>
      <c r="E1016" s="83"/>
      <c r="F1016" s="84"/>
      <c r="G1016" s="85"/>
      <c r="H1016" s="83" t="b">
        <f>Table1[[#This Row],[Calculated Total]]=Table1[[#This Row],[Adjusted Total]]</f>
        <v>1</v>
      </c>
      <c r="I1016" s="49">
        <f>Table1[[#This Row],[Adjusted Total]]-Table1[[#This Row],[Calculated Total]]</f>
        <v>0</v>
      </c>
    </row>
    <row r="1017" spans="1:9">
      <c r="A1017" s="81"/>
      <c r="B1017" s="82"/>
      <c r="C1017" s="83"/>
      <c r="D1017" s="83"/>
      <c r="E1017" s="83"/>
      <c r="F1017" s="84"/>
      <c r="G1017" s="85"/>
      <c r="H1017" s="83" t="b">
        <f>Table1[[#This Row],[Calculated Total]]=Table1[[#This Row],[Adjusted Total]]</f>
        <v>1</v>
      </c>
      <c r="I1017" s="49">
        <f>Table1[[#This Row],[Adjusted Total]]-Table1[[#This Row],[Calculated Total]]</f>
        <v>0</v>
      </c>
    </row>
    <row r="1018" spans="1:9">
      <c r="A1018" s="81"/>
      <c r="B1018" s="82"/>
      <c r="C1018" s="83"/>
      <c r="D1018" s="83"/>
      <c r="E1018" s="83"/>
      <c r="F1018" s="84"/>
      <c r="G1018" s="85"/>
      <c r="H1018" s="83" t="b">
        <f>Table1[[#This Row],[Calculated Total]]=Table1[[#This Row],[Adjusted Total]]</f>
        <v>1</v>
      </c>
      <c r="I1018" s="49">
        <f>Table1[[#This Row],[Adjusted Total]]-Table1[[#This Row],[Calculated Total]]</f>
        <v>0</v>
      </c>
    </row>
    <row r="1019" spans="1:9">
      <c r="A1019" s="81"/>
      <c r="B1019" s="82"/>
      <c r="C1019" s="83"/>
      <c r="D1019" s="83"/>
      <c r="E1019" s="83"/>
      <c r="F1019" s="84"/>
      <c r="G1019" s="85"/>
      <c r="H1019" s="83" t="b">
        <f>Table1[[#This Row],[Calculated Total]]=Table1[[#This Row],[Adjusted Total]]</f>
        <v>1</v>
      </c>
      <c r="I1019" s="49">
        <f>Table1[[#This Row],[Adjusted Total]]-Table1[[#This Row],[Calculated Total]]</f>
        <v>0</v>
      </c>
    </row>
    <row r="1020" spans="1:9">
      <c r="A1020" s="81"/>
      <c r="B1020" s="82"/>
      <c r="C1020" s="83"/>
      <c r="D1020" s="83"/>
      <c r="E1020" s="83"/>
      <c r="F1020" s="84"/>
      <c r="G1020" s="85"/>
      <c r="H1020" s="83" t="b">
        <f>Table1[[#This Row],[Calculated Total]]=Table1[[#This Row],[Adjusted Total]]</f>
        <v>1</v>
      </c>
      <c r="I1020" s="49">
        <f>Table1[[#This Row],[Adjusted Total]]-Table1[[#This Row],[Calculated Total]]</f>
        <v>0</v>
      </c>
    </row>
    <row r="1021" spans="1:9">
      <c r="A1021" s="81"/>
      <c r="B1021" s="82"/>
      <c r="C1021" s="83"/>
      <c r="D1021" s="83"/>
      <c r="E1021" s="83"/>
      <c r="F1021" s="84"/>
      <c r="G1021" s="85"/>
      <c r="H1021" s="83" t="b">
        <f>Table1[[#This Row],[Calculated Total]]=Table1[[#This Row],[Adjusted Total]]</f>
        <v>1</v>
      </c>
      <c r="I1021" s="49">
        <f>Table1[[#This Row],[Adjusted Total]]-Table1[[#This Row],[Calculated Total]]</f>
        <v>0</v>
      </c>
    </row>
    <row r="1022" spans="1:9">
      <c r="A1022" s="81"/>
      <c r="B1022" s="82"/>
      <c r="C1022" s="83"/>
      <c r="D1022" s="83"/>
      <c r="E1022" s="83"/>
      <c r="F1022" s="84"/>
      <c r="G1022" s="85"/>
      <c r="H1022" s="83" t="b">
        <f>Table1[[#This Row],[Calculated Total]]=Table1[[#This Row],[Adjusted Total]]</f>
        <v>1</v>
      </c>
      <c r="I1022" s="49">
        <f>Table1[[#This Row],[Adjusted Total]]-Table1[[#This Row],[Calculated Total]]</f>
        <v>0</v>
      </c>
    </row>
    <row r="1023" spans="1:9">
      <c r="A1023" s="81"/>
      <c r="B1023" s="82"/>
      <c r="C1023" s="83"/>
      <c r="D1023" s="83"/>
      <c r="E1023" s="83"/>
      <c r="F1023" s="84"/>
      <c r="G1023" s="85"/>
      <c r="H1023" s="83" t="b">
        <f>Table1[[#This Row],[Calculated Total]]=Table1[[#This Row],[Adjusted Total]]</f>
        <v>1</v>
      </c>
      <c r="I1023" s="49">
        <f>Table1[[#This Row],[Adjusted Total]]-Table1[[#This Row],[Calculated Total]]</f>
        <v>0</v>
      </c>
    </row>
    <row r="1024" spans="1:9">
      <c r="A1024" s="81"/>
      <c r="B1024" s="82"/>
      <c r="C1024" s="83"/>
      <c r="D1024" s="83"/>
      <c r="E1024" s="83"/>
      <c r="F1024" s="84"/>
      <c r="G1024" s="85"/>
      <c r="H1024" s="83" t="b">
        <f>Table1[[#This Row],[Calculated Total]]=Table1[[#This Row],[Adjusted Total]]</f>
        <v>1</v>
      </c>
      <c r="I1024" s="49">
        <f>Table1[[#This Row],[Adjusted Total]]-Table1[[#This Row],[Calculated Total]]</f>
        <v>0</v>
      </c>
    </row>
    <row r="1025" spans="1:9">
      <c r="A1025" s="81"/>
      <c r="B1025" s="82"/>
      <c r="C1025" s="83"/>
      <c r="D1025" s="83"/>
      <c r="E1025" s="83"/>
      <c r="F1025" s="84"/>
      <c r="G1025" s="85"/>
      <c r="H1025" s="83" t="b">
        <f>Table1[[#This Row],[Calculated Total]]=Table1[[#This Row],[Adjusted Total]]</f>
        <v>1</v>
      </c>
      <c r="I1025" s="49">
        <f>Table1[[#This Row],[Adjusted Total]]-Table1[[#This Row],[Calculated Total]]</f>
        <v>0</v>
      </c>
    </row>
    <row r="1026" spans="1:9">
      <c r="A1026" s="81"/>
      <c r="B1026" s="82"/>
      <c r="C1026" s="83"/>
      <c r="D1026" s="83"/>
      <c r="E1026" s="83"/>
      <c r="F1026" s="84"/>
      <c r="G1026" s="85"/>
      <c r="H1026" s="83" t="b">
        <f>Table1[[#This Row],[Calculated Total]]=Table1[[#This Row],[Adjusted Total]]</f>
        <v>1</v>
      </c>
      <c r="I1026" s="49">
        <f>Table1[[#This Row],[Adjusted Total]]-Table1[[#This Row],[Calculated Total]]</f>
        <v>0</v>
      </c>
    </row>
    <row r="1027" spans="1:9">
      <c r="A1027" s="81"/>
      <c r="B1027" s="82"/>
      <c r="C1027" s="83"/>
      <c r="D1027" s="83"/>
      <c r="E1027" s="83"/>
      <c r="F1027" s="84"/>
      <c r="G1027" s="85"/>
      <c r="H1027" s="83" t="b">
        <f>Table1[[#This Row],[Calculated Total]]=Table1[[#This Row],[Adjusted Total]]</f>
        <v>1</v>
      </c>
      <c r="I1027" s="49">
        <f>Table1[[#This Row],[Adjusted Total]]-Table1[[#This Row],[Calculated Total]]</f>
        <v>0</v>
      </c>
    </row>
    <row r="1028" spans="1:9">
      <c r="A1028" s="81"/>
      <c r="B1028" s="82"/>
      <c r="C1028" s="83"/>
      <c r="D1028" s="83"/>
      <c r="E1028" s="83"/>
      <c r="F1028" s="84"/>
      <c r="G1028" s="85"/>
      <c r="H1028" s="83" t="b">
        <f>Table1[[#This Row],[Calculated Total]]=Table1[[#This Row],[Adjusted Total]]</f>
        <v>1</v>
      </c>
      <c r="I1028" s="49">
        <f>Table1[[#This Row],[Adjusted Total]]-Table1[[#This Row],[Calculated Total]]</f>
        <v>0</v>
      </c>
    </row>
    <row r="1029" spans="1:9">
      <c r="A1029" s="81"/>
      <c r="B1029" s="82"/>
      <c r="C1029" s="83"/>
      <c r="D1029" s="83"/>
      <c r="E1029" s="83"/>
      <c r="F1029" s="84"/>
      <c r="G1029" s="85"/>
      <c r="H1029" s="83" t="b">
        <f>Table1[[#This Row],[Calculated Total]]=Table1[[#This Row],[Adjusted Total]]</f>
        <v>1</v>
      </c>
      <c r="I1029" s="49">
        <f>Table1[[#This Row],[Adjusted Total]]-Table1[[#This Row],[Calculated Total]]</f>
        <v>0</v>
      </c>
    </row>
    <row r="1030" spans="1:9">
      <c r="A1030" s="43"/>
      <c r="B1030" s="44"/>
      <c r="C1030" s="45"/>
      <c r="D1030" s="45"/>
      <c r="E1030" s="45"/>
      <c r="F1030" s="46"/>
      <c r="G1030" s="47"/>
      <c r="H1030" s="45" t="b">
        <f>Table1[[#This Row],[Calculated Total]]=Table1[[#This Row],[Adjusted Total]]</f>
        <v>1</v>
      </c>
      <c r="I1030" s="49">
        <f>Table1[[#This Row],[Adjusted Total]]-Table1[[#This Row],[Calculated Total]]</f>
        <v>0</v>
      </c>
    </row>
    <row r="1031" spans="1:9">
      <c r="A1031" s="81"/>
      <c r="B1031" s="82"/>
      <c r="C1031" s="83"/>
      <c r="D1031" s="83"/>
      <c r="E1031" s="83"/>
      <c r="F1031" s="84"/>
      <c r="G1031" s="85"/>
      <c r="H1031" s="83" t="b">
        <f>Table1[[#This Row],[Calculated Total]]=Table1[[#This Row],[Adjusted Total]]</f>
        <v>1</v>
      </c>
      <c r="I1031" s="49">
        <f>Table1[[#This Row],[Adjusted Total]]-Table1[[#This Row],[Calculated Total]]</f>
        <v>0</v>
      </c>
    </row>
    <row r="1032" spans="1:9">
      <c r="A1032" s="81"/>
      <c r="B1032" s="82"/>
      <c r="C1032" s="83"/>
      <c r="D1032" s="83"/>
      <c r="E1032" s="83"/>
      <c r="F1032" s="84"/>
      <c r="G1032" s="85"/>
      <c r="H1032" s="83" t="b">
        <f>Table1[[#This Row],[Calculated Total]]=Table1[[#This Row],[Adjusted Total]]</f>
        <v>1</v>
      </c>
      <c r="I1032" s="49">
        <f>Table1[[#This Row],[Adjusted Total]]-Table1[[#This Row],[Calculated Total]]</f>
        <v>0</v>
      </c>
    </row>
    <row r="1033" spans="1:9">
      <c r="A1033" s="81"/>
      <c r="B1033" s="82"/>
      <c r="C1033" s="83"/>
      <c r="D1033" s="83"/>
      <c r="E1033" s="83"/>
      <c r="F1033" s="84"/>
      <c r="G1033" s="85"/>
      <c r="H1033" s="83" t="b">
        <f>Table1[[#This Row],[Calculated Total]]=Table1[[#This Row],[Adjusted Total]]</f>
        <v>1</v>
      </c>
      <c r="I1033" s="49">
        <f>Table1[[#This Row],[Adjusted Total]]-Table1[[#This Row],[Calculated Total]]</f>
        <v>0</v>
      </c>
    </row>
    <row r="1034" spans="1:9">
      <c r="A1034" s="81"/>
      <c r="B1034" s="82"/>
      <c r="C1034" s="83"/>
      <c r="D1034" s="83"/>
      <c r="E1034" s="83"/>
      <c r="F1034" s="84"/>
      <c r="G1034" s="85"/>
      <c r="H1034" s="83" t="b">
        <f>Table1[[#This Row],[Calculated Total]]=Table1[[#This Row],[Adjusted Total]]</f>
        <v>1</v>
      </c>
      <c r="I1034" s="49">
        <f>Table1[[#This Row],[Adjusted Total]]-Table1[[#This Row],[Calculated Total]]</f>
        <v>0</v>
      </c>
    </row>
    <row r="1035" spans="1:9">
      <c r="A1035" s="81"/>
      <c r="B1035" s="82"/>
      <c r="C1035" s="83"/>
      <c r="D1035" s="83"/>
      <c r="E1035" s="83"/>
      <c r="F1035" s="84"/>
      <c r="G1035" s="85"/>
      <c r="H1035" s="83" t="b">
        <f>Table1[[#This Row],[Calculated Total]]=Table1[[#This Row],[Adjusted Total]]</f>
        <v>1</v>
      </c>
      <c r="I1035" s="49">
        <f>Table1[[#This Row],[Adjusted Total]]-Table1[[#This Row],[Calculated Total]]</f>
        <v>0</v>
      </c>
    </row>
    <row r="1036" spans="1:9">
      <c r="A1036" s="81"/>
      <c r="B1036" s="82"/>
      <c r="C1036" s="83"/>
      <c r="D1036" s="83"/>
      <c r="E1036" s="83"/>
      <c r="F1036" s="84"/>
      <c r="G1036" s="85"/>
      <c r="H1036" s="83" t="b">
        <f>Table1[[#This Row],[Calculated Total]]=Table1[[#This Row],[Adjusted Total]]</f>
        <v>1</v>
      </c>
      <c r="I1036" s="49">
        <f>Table1[[#This Row],[Adjusted Total]]-Table1[[#This Row],[Calculated Total]]</f>
        <v>0</v>
      </c>
    </row>
    <row r="1037" spans="1:9">
      <c r="A1037" s="81"/>
      <c r="B1037" s="82"/>
      <c r="C1037" s="83"/>
      <c r="D1037" s="83"/>
      <c r="E1037" s="83"/>
      <c r="F1037" s="84"/>
      <c r="G1037" s="85"/>
      <c r="H1037" s="83" t="b">
        <f>Table1[[#This Row],[Calculated Total]]=Table1[[#This Row],[Adjusted Total]]</f>
        <v>1</v>
      </c>
      <c r="I1037" s="49">
        <f>Table1[[#This Row],[Adjusted Total]]-Table1[[#This Row],[Calculated Total]]</f>
        <v>0</v>
      </c>
    </row>
    <row r="1038" spans="1:9">
      <c r="A1038" s="81"/>
      <c r="B1038" s="82"/>
      <c r="C1038" s="83"/>
      <c r="D1038" s="83"/>
      <c r="E1038" s="83"/>
      <c r="F1038" s="84"/>
      <c r="G1038" s="85"/>
      <c r="H1038" s="83" t="b">
        <f>Table1[[#This Row],[Calculated Total]]=Table1[[#This Row],[Adjusted Total]]</f>
        <v>1</v>
      </c>
      <c r="I1038" s="49">
        <f>Table1[[#This Row],[Adjusted Total]]-Table1[[#This Row],[Calculated Total]]</f>
        <v>0</v>
      </c>
    </row>
    <row r="1039" spans="1:9">
      <c r="A1039" s="81"/>
      <c r="B1039" s="82"/>
      <c r="C1039" s="83"/>
      <c r="D1039" s="83"/>
      <c r="E1039" s="83"/>
      <c r="F1039" s="84"/>
      <c r="G1039" s="85"/>
      <c r="H1039" s="83" t="b">
        <f>Table1[[#This Row],[Calculated Total]]=Table1[[#This Row],[Adjusted Total]]</f>
        <v>1</v>
      </c>
      <c r="I1039" s="49">
        <f>Table1[[#This Row],[Adjusted Total]]-Table1[[#This Row],[Calculated Total]]</f>
        <v>0</v>
      </c>
    </row>
    <row r="1040" spans="1:9">
      <c r="A1040" s="81"/>
      <c r="B1040" s="82"/>
      <c r="C1040" s="83"/>
      <c r="D1040" s="83"/>
      <c r="E1040" s="83"/>
      <c r="F1040" s="84"/>
      <c r="G1040" s="85"/>
      <c r="H1040" s="83" t="b">
        <f>Table1[[#This Row],[Calculated Total]]=Table1[[#This Row],[Adjusted Total]]</f>
        <v>1</v>
      </c>
      <c r="I1040" s="49">
        <f>Table1[[#This Row],[Adjusted Total]]-Table1[[#This Row],[Calculated Total]]</f>
        <v>0</v>
      </c>
    </row>
    <row r="1041" spans="1:9">
      <c r="A1041" s="81"/>
      <c r="B1041" s="82"/>
      <c r="C1041" s="83"/>
      <c r="D1041" s="83"/>
      <c r="E1041" s="83"/>
      <c r="F1041" s="84"/>
      <c r="G1041" s="85"/>
      <c r="H1041" s="83" t="b">
        <f>Table1[[#This Row],[Calculated Total]]=Table1[[#This Row],[Adjusted Total]]</f>
        <v>1</v>
      </c>
      <c r="I1041" s="49">
        <f>Table1[[#This Row],[Adjusted Total]]-Table1[[#This Row],[Calculated Total]]</f>
        <v>0</v>
      </c>
    </row>
    <row r="1042" spans="1:9">
      <c r="A1042" s="81"/>
      <c r="B1042" s="82"/>
      <c r="C1042" s="83"/>
      <c r="D1042" s="83"/>
      <c r="E1042" s="83"/>
      <c r="F1042" s="84"/>
      <c r="G1042" s="85"/>
      <c r="H1042" s="83" t="b">
        <f>Table1[[#This Row],[Calculated Total]]=Table1[[#This Row],[Adjusted Total]]</f>
        <v>1</v>
      </c>
      <c r="I1042" s="49">
        <f>Table1[[#This Row],[Adjusted Total]]-Table1[[#This Row],[Calculated Total]]</f>
        <v>0</v>
      </c>
    </row>
    <row r="1043" spans="1:9">
      <c r="A1043" s="81"/>
      <c r="B1043" s="82"/>
      <c r="C1043" s="83"/>
      <c r="D1043" s="83"/>
      <c r="E1043" s="83"/>
      <c r="F1043" s="84"/>
      <c r="G1043" s="85"/>
      <c r="H1043" s="83" t="b">
        <f>Table1[[#This Row],[Calculated Total]]=Table1[[#This Row],[Adjusted Total]]</f>
        <v>1</v>
      </c>
      <c r="I1043" s="49">
        <f>Table1[[#This Row],[Adjusted Total]]-Table1[[#This Row],[Calculated Total]]</f>
        <v>0</v>
      </c>
    </row>
    <row r="1044" spans="1:9">
      <c r="A1044" s="81"/>
      <c r="B1044" s="82"/>
      <c r="C1044" s="83"/>
      <c r="D1044" s="83"/>
      <c r="E1044" s="83"/>
      <c r="F1044" s="84"/>
      <c r="G1044" s="85"/>
      <c r="H1044" s="83" t="b">
        <f>Table1[[#This Row],[Calculated Total]]=Table1[[#This Row],[Adjusted Total]]</f>
        <v>1</v>
      </c>
      <c r="I1044" s="49">
        <f>Table1[[#This Row],[Adjusted Total]]-Table1[[#This Row],[Calculated Total]]</f>
        <v>0</v>
      </c>
    </row>
    <row r="1045" spans="1:9">
      <c r="A1045" s="81"/>
      <c r="B1045" s="82"/>
      <c r="C1045" s="83"/>
      <c r="D1045" s="83"/>
      <c r="E1045" s="83"/>
      <c r="F1045" s="84"/>
      <c r="G1045" s="85"/>
      <c r="H1045" s="83" t="b">
        <f>Table1[[#This Row],[Calculated Total]]=Table1[[#This Row],[Adjusted Total]]</f>
        <v>1</v>
      </c>
      <c r="I1045" s="49">
        <f>Table1[[#This Row],[Adjusted Total]]-Table1[[#This Row],[Calculated Total]]</f>
        <v>0</v>
      </c>
    </row>
    <row r="1046" spans="1:9">
      <c r="A1046" s="81"/>
      <c r="B1046" s="82"/>
      <c r="C1046" s="83"/>
      <c r="D1046" s="83"/>
      <c r="E1046" s="83"/>
      <c r="F1046" s="84"/>
      <c r="G1046" s="85"/>
      <c r="H1046" s="83" t="b">
        <f>Table1[[#This Row],[Calculated Total]]=Table1[[#This Row],[Adjusted Total]]</f>
        <v>1</v>
      </c>
      <c r="I1046" s="49">
        <f>Table1[[#This Row],[Adjusted Total]]-Table1[[#This Row],[Calculated Total]]</f>
        <v>0</v>
      </c>
    </row>
    <row r="1047" spans="1:9">
      <c r="A1047" s="81"/>
      <c r="B1047" s="82"/>
      <c r="C1047" s="83"/>
      <c r="D1047" s="83"/>
      <c r="E1047" s="83"/>
      <c r="F1047" s="84"/>
      <c r="G1047" s="85"/>
      <c r="H1047" s="83" t="b">
        <f>Table1[[#This Row],[Calculated Total]]=Table1[[#This Row],[Adjusted Total]]</f>
        <v>1</v>
      </c>
      <c r="I1047" s="49">
        <f>Table1[[#This Row],[Adjusted Total]]-Table1[[#This Row],[Calculated Total]]</f>
        <v>0</v>
      </c>
    </row>
    <row r="1048" spans="1:9">
      <c r="A1048" s="43"/>
      <c r="B1048" s="44"/>
      <c r="C1048" s="45"/>
      <c r="D1048" s="45"/>
      <c r="E1048" s="45"/>
      <c r="F1048" s="46"/>
      <c r="G1048" s="47"/>
      <c r="H1048" s="45" t="b">
        <f>Table1[[#This Row],[Calculated Total]]=Table1[[#This Row],[Adjusted Total]]</f>
        <v>1</v>
      </c>
      <c r="I1048" s="49">
        <f>Table1[[#This Row],[Adjusted Total]]-Table1[[#This Row],[Calculated Total]]</f>
        <v>0</v>
      </c>
    </row>
    <row r="1049" spans="1:9">
      <c r="A1049" s="81"/>
      <c r="B1049" s="82"/>
      <c r="C1049" s="83"/>
      <c r="D1049" s="83"/>
      <c r="E1049" s="83"/>
      <c r="F1049" s="84"/>
      <c r="G1049" s="85"/>
      <c r="H1049" s="83" t="b">
        <f>Table1[[#This Row],[Calculated Total]]=Table1[[#This Row],[Adjusted Total]]</f>
        <v>1</v>
      </c>
      <c r="I1049" s="49">
        <f>Table1[[#This Row],[Adjusted Total]]-Table1[[#This Row],[Calculated Total]]</f>
        <v>0</v>
      </c>
    </row>
    <row r="1050" spans="1:9">
      <c r="A1050" s="81"/>
      <c r="B1050" s="82"/>
      <c r="C1050" s="83"/>
      <c r="D1050" s="83"/>
      <c r="E1050" s="83"/>
      <c r="F1050" s="84"/>
      <c r="G1050" s="85"/>
      <c r="H1050" s="83" t="b">
        <f>Table1[[#This Row],[Calculated Total]]=Table1[[#This Row],[Adjusted Total]]</f>
        <v>1</v>
      </c>
      <c r="I1050" s="49">
        <f>Table1[[#This Row],[Adjusted Total]]-Table1[[#This Row],[Calculated Total]]</f>
        <v>0</v>
      </c>
    </row>
    <row r="1051" spans="1:9">
      <c r="A1051" s="81"/>
      <c r="B1051" s="82"/>
      <c r="C1051" s="83"/>
      <c r="D1051" s="83"/>
      <c r="E1051" s="83"/>
      <c r="F1051" s="84"/>
      <c r="G1051" s="85"/>
      <c r="H1051" s="83" t="b">
        <f>Table1[[#This Row],[Calculated Total]]=Table1[[#This Row],[Adjusted Total]]</f>
        <v>1</v>
      </c>
      <c r="I1051" s="49">
        <f>Table1[[#This Row],[Adjusted Total]]-Table1[[#This Row],[Calculated Total]]</f>
        <v>0</v>
      </c>
    </row>
    <row r="1052" spans="1:9">
      <c r="A1052" s="81"/>
      <c r="B1052" s="82"/>
      <c r="C1052" s="83"/>
      <c r="D1052" s="83"/>
      <c r="E1052" s="83"/>
      <c r="F1052" s="84"/>
      <c r="G1052" s="85"/>
      <c r="H1052" s="83" t="b">
        <f>Table1[[#This Row],[Calculated Total]]=Table1[[#This Row],[Adjusted Total]]</f>
        <v>1</v>
      </c>
      <c r="I1052" s="49">
        <f>Table1[[#This Row],[Adjusted Total]]-Table1[[#This Row],[Calculated Total]]</f>
        <v>0</v>
      </c>
    </row>
    <row r="1053" spans="1:9">
      <c r="A1053" s="81"/>
      <c r="B1053" s="82"/>
      <c r="C1053" s="83"/>
      <c r="D1053" s="83"/>
      <c r="E1053" s="83"/>
      <c r="F1053" s="84"/>
      <c r="G1053" s="85"/>
      <c r="H1053" s="83" t="b">
        <f>Table1[[#This Row],[Calculated Total]]=Table1[[#This Row],[Adjusted Total]]</f>
        <v>1</v>
      </c>
      <c r="I1053" s="49">
        <f>Table1[[#This Row],[Adjusted Total]]-Table1[[#This Row],[Calculated Total]]</f>
        <v>0</v>
      </c>
    </row>
    <row r="1054" spans="1:9">
      <c r="A1054" s="81"/>
      <c r="B1054" s="82"/>
      <c r="C1054" s="83"/>
      <c r="D1054" s="83"/>
      <c r="E1054" s="83"/>
      <c r="F1054" s="84"/>
      <c r="G1054" s="85"/>
      <c r="H1054" s="83" t="b">
        <f>Table1[[#This Row],[Calculated Total]]=Table1[[#This Row],[Adjusted Total]]</f>
        <v>1</v>
      </c>
      <c r="I1054" s="49">
        <f>Table1[[#This Row],[Adjusted Total]]-Table1[[#This Row],[Calculated Total]]</f>
        <v>0</v>
      </c>
    </row>
    <row r="1055" spans="1:9">
      <c r="A1055" s="81"/>
      <c r="B1055" s="82"/>
      <c r="C1055" s="83"/>
      <c r="D1055" s="83"/>
      <c r="E1055" s="83"/>
      <c r="F1055" s="84"/>
      <c r="G1055" s="85"/>
      <c r="H1055" s="83" t="b">
        <f>Table1[[#This Row],[Calculated Total]]=Table1[[#This Row],[Adjusted Total]]</f>
        <v>1</v>
      </c>
      <c r="I1055" s="49">
        <f>Table1[[#This Row],[Adjusted Total]]-Table1[[#This Row],[Calculated Total]]</f>
        <v>0</v>
      </c>
    </row>
    <row r="1056" spans="1:9">
      <c r="A1056" s="81"/>
      <c r="B1056" s="82"/>
      <c r="C1056" s="83"/>
      <c r="D1056" s="83"/>
      <c r="E1056" s="83"/>
      <c r="F1056" s="84"/>
      <c r="G1056" s="85"/>
      <c r="H1056" s="83" t="b">
        <f>Table1[[#This Row],[Calculated Total]]=Table1[[#This Row],[Adjusted Total]]</f>
        <v>1</v>
      </c>
      <c r="I1056" s="49">
        <f>Table1[[#This Row],[Adjusted Total]]-Table1[[#This Row],[Calculated Total]]</f>
        <v>0</v>
      </c>
    </row>
    <row r="1057" spans="1:9">
      <c r="A1057" s="81"/>
      <c r="B1057" s="82"/>
      <c r="C1057" s="83"/>
      <c r="D1057" s="83"/>
      <c r="E1057" s="83"/>
      <c r="F1057" s="84"/>
      <c r="G1057" s="85"/>
      <c r="H1057" s="83" t="b">
        <f>Table1[[#This Row],[Calculated Total]]=Table1[[#This Row],[Adjusted Total]]</f>
        <v>1</v>
      </c>
      <c r="I1057" s="49">
        <f>Table1[[#This Row],[Adjusted Total]]-Table1[[#This Row],[Calculated Total]]</f>
        <v>0</v>
      </c>
    </row>
    <row r="1058" spans="1:9">
      <c r="A1058" s="81"/>
      <c r="B1058" s="82"/>
      <c r="C1058" s="83"/>
      <c r="D1058" s="83"/>
      <c r="E1058" s="83"/>
      <c r="F1058" s="84"/>
      <c r="G1058" s="85"/>
      <c r="H1058" s="83" t="b">
        <f>Table1[[#This Row],[Calculated Total]]=Table1[[#This Row],[Adjusted Total]]</f>
        <v>1</v>
      </c>
      <c r="I1058" s="49">
        <f>Table1[[#This Row],[Adjusted Total]]-Table1[[#This Row],[Calculated Total]]</f>
        <v>0</v>
      </c>
    </row>
    <row r="1059" spans="1:9">
      <c r="A1059" s="81"/>
      <c r="B1059" s="82"/>
      <c r="C1059" s="83"/>
      <c r="D1059" s="83"/>
      <c r="E1059" s="83"/>
      <c r="F1059" s="84"/>
      <c r="G1059" s="85"/>
      <c r="H1059" s="83" t="b">
        <f>Table1[[#This Row],[Calculated Total]]=Table1[[#This Row],[Adjusted Total]]</f>
        <v>1</v>
      </c>
      <c r="I1059" s="49">
        <f>Table1[[#This Row],[Adjusted Total]]-Table1[[#This Row],[Calculated Total]]</f>
        <v>0</v>
      </c>
    </row>
    <row r="1060" spans="1:9">
      <c r="A1060" s="81"/>
      <c r="B1060" s="82"/>
      <c r="C1060" s="83"/>
      <c r="D1060" s="83"/>
      <c r="E1060" s="83"/>
      <c r="F1060" s="84"/>
      <c r="G1060" s="85"/>
      <c r="H1060" s="83" t="b">
        <f>Table1[[#This Row],[Calculated Total]]=Table1[[#This Row],[Adjusted Total]]</f>
        <v>1</v>
      </c>
      <c r="I1060" s="49">
        <f>Table1[[#This Row],[Adjusted Total]]-Table1[[#This Row],[Calculated Total]]</f>
        <v>0</v>
      </c>
    </row>
    <row r="1061" spans="1:9">
      <c r="A1061" s="81"/>
      <c r="B1061" s="82"/>
      <c r="C1061" s="83"/>
      <c r="D1061" s="83"/>
      <c r="E1061" s="83"/>
      <c r="F1061" s="84"/>
      <c r="G1061" s="85"/>
      <c r="H1061" s="83" t="b">
        <f>Table1[[#This Row],[Calculated Total]]=Table1[[#This Row],[Adjusted Total]]</f>
        <v>1</v>
      </c>
      <c r="I1061" s="49">
        <f>Table1[[#This Row],[Adjusted Total]]-Table1[[#This Row],[Calculated Total]]</f>
        <v>0</v>
      </c>
    </row>
    <row r="1062" spans="1:9">
      <c r="A1062" s="81"/>
      <c r="B1062" s="82"/>
      <c r="C1062" s="83"/>
      <c r="D1062" s="83"/>
      <c r="E1062" s="83"/>
      <c r="F1062" s="84"/>
      <c r="G1062" s="85"/>
      <c r="H1062" s="83" t="b">
        <f>Table1[[#This Row],[Calculated Total]]=Table1[[#This Row],[Adjusted Total]]</f>
        <v>1</v>
      </c>
      <c r="I1062" s="49">
        <f>Table1[[#This Row],[Adjusted Total]]-Table1[[#This Row],[Calculated Total]]</f>
        <v>0</v>
      </c>
    </row>
    <row r="1063" spans="1:9">
      <c r="A1063" s="81"/>
      <c r="B1063" s="82"/>
      <c r="C1063" s="83"/>
      <c r="D1063" s="83"/>
      <c r="E1063" s="83"/>
      <c r="F1063" s="84"/>
      <c r="G1063" s="85"/>
      <c r="H1063" s="83" t="b">
        <f>Table1[[#This Row],[Calculated Total]]=Table1[[#This Row],[Adjusted Total]]</f>
        <v>1</v>
      </c>
      <c r="I1063" s="49">
        <f>Table1[[#This Row],[Adjusted Total]]-Table1[[#This Row],[Calculated Total]]</f>
        <v>0</v>
      </c>
    </row>
    <row r="1064" spans="1:9">
      <c r="A1064" s="81"/>
      <c r="B1064" s="82"/>
      <c r="C1064" s="83"/>
      <c r="D1064" s="83"/>
      <c r="E1064" s="83"/>
      <c r="F1064" s="84"/>
      <c r="G1064" s="85"/>
      <c r="H1064" s="83" t="b">
        <f>Table1[[#This Row],[Calculated Total]]=Table1[[#This Row],[Adjusted Total]]</f>
        <v>1</v>
      </c>
      <c r="I1064" s="49">
        <f>Table1[[#This Row],[Adjusted Total]]-Table1[[#This Row],[Calculated Total]]</f>
        <v>0</v>
      </c>
    </row>
    <row r="1065" spans="1:9">
      <c r="A1065" s="81"/>
      <c r="B1065" s="82"/>
      <c r="C1065" s="83"/>
      <c r="D1065" s="83"/>
      <c r="E1065" s="83"/>
      <c r="F1065" s="84"/>
      <c r="G1065" s="85"/>
      <c r="H1065" s="83" t="b">
        <f>Table1[[#This Row],[Calculated Total]]=Table1[[#This Row],[Adjusted Total]]</f>
        <v>1</v>
      </c>
      <c r="I1065" s="49">
        <f>Table1[[#This Row],[Adjusted Total]]-Table1[[#This Row],[Calculated Total]]</f>
        <v>0</v>
      </c>
    </row>
    <row r="1066" spans="1:9">
      <c r="A1066" s="81"/>
      <c r="B1066" s="82"/>
      <c r="C1066" s="83"/>
      <c r="D1066" s="83"/>
      <c r="E1066" s="83"/>
      <c r="F1066" s="84"/>
      <c r="G1066" s="85"/>
      <c r="H1066" s="83" t="b">
        <f>Table1[[#This Row],[Calculated Total]]=Table1[[#This Row],[Adjusted Total]]</f>
        <v>1</v>
      </c>
      <c r="I1066" s="49">
        <f>Table1[[#This Row],[Adjusted Total]]-Table1[[#This Row],[Calculated Total]]</f>
        <v>0</v>
      </c>
    </row>
    <row r="1067" spans="1:9">
      <c r="A1067" s="81"/>
      <c r="B1067" s="82"/>
      <c r="C1067" s="83"/>
      <c r="D1067" s="83"/>
      <c r="E1067" s="83"/>
      <c r="F1067" s="84"/>
      <c r="G1067" s="85"/>
      <c r="H1067" s="83" t="b">
        <f>Table1[[#This Row],[Calculated Total]]=Table1[[#This Row],[Adjusted Total]]</f>
        <v>1</v>
      </c>
      <c r="I1067" s="49">
        <f>Table1[[#This Row],[Adjusted Total]]-Table1[[#This Row],[Calculated Total]]</f>
        <v>0</v>
      </c>
    </row>
    <row r="1068" spans="1:9">
      <c r="A1068" s="81"/>
      <c r="B1068" s="82"/>
      <c r="C1068" s="83"/>
      <c r="D1068" s="83"/>
      <c r="E1068" s="83"/>
      <c r="F1068" s="84"/>
      <c r="G1068" s="85"/>
      <c r="H1068" s="83" t="b">
        <f>Table1[[#This Row],[Calculated Total]]=Table1[[#This Row],[Adjusted Total]]</f>
        <v>1</v>
      </c>
      <c r="I1068" s="49">
        <f>Table1[[#This Row],[Adjusted Total]]-Table1[[#This Row],[Calculated Total]]</f>
        <v>0</v>
      </c>
    </row>
    <row r="1069" spans="1:9">
      <c r="A1069" s="81"/>
      <c r="B1069" s="82"/>
      <c r="C1069" s="83"/>
      <c r="D1069" s="83"/>
      <c r="E1069" s="83"/>
      <c r="F1069" s="84"/>
      <c r="G1069" s="85"/>
      <c r="H1069" s="83" t="b">
        <f>Table1[[#This Row],[Calculated Total]]=Table1[[#This Row],[Adjusted Total]]</f>
        <v>1</v>
      </c>
      <c r="I1069" s="49">
        <f>Table1[[#This Row],[Adjusted Total]]-Table1[[#This Row],[Calculated Total]]</f>
        <v>0</v>
      </c>
    </row>
    <row r="1070" spans="1:9">
      <c r="A1070" s="81"/>
      <c r="B1070" s="82"/>
      <c r="C1070" s="83"/>
      <c r="D1070" s="83"/>
      <c r="E1070" s="83"/>
      <c r="F1070" s="84"/>
      <c r="G1070" s="85"/>
      <c r="H1070" s="83" t="b">
        <f>Table1[[#This Row],[Calculated Total]]=Table1[[#This Row],[Adjusted Total]]</f>
        <v>1</v>
      </c>
      <c r="I1070" s="49">
        <f>Table1[[#This Row],[Adjusted Total]]-Table1[[#This Row],[Calculated Total]]</f>
        <v>0</v>
      </c>
    </row>
    <row r="1071" spans="1:9">
      <c r="A1071" s="81"/>
      <c r="B1071" s="82"/>
      <c r="C1071" s="83"/>
      <c r="D1071" s="83"/>
      <c r="E1071" s="83"/>
      <c r="F1071" s="84"/>
      <c r="G1071" s="85"/>
      <c r="H1071" s="83" t="b">
        <f>Table1[[#This Row],[Calculated Total]]=Table1[[#This Row],[Adjusted Total]]</f>
        <v>1</v>
      </c>
      <c r="I1071" s="49">
        <f>Table1[[#This Row],[Adjusted Total]]-Table1[[#This Row],[Calculated Total]]</f>
        <v>0</v>
      </c>
    </row>
    <row r="1072" spans="1:9">
      <c r="A1072" s="81"/>
      <c r="B1072" s="82"/>
      <c r="C1072" s="83"/>
      <c r="D1072" s="83"/>
      <c r="E1072" s="83"/>
      <c r="F1072" s="84"/>
      <c r="G1072" s="85"/>
      <c r="H1072" s="83" t="b">
        <f>Table1[[#This Row],[Calculated Total]]=Table1[[#This Row],[Adjusted Total]]</f>
        <v>1</v>
      </c>
      <c r="I1072" s="49">
        <f>Table1[[#This Row],[Adjusted Total]]-Table1[[#This Row],[Calculated Total]]</f>
        <v>0</v>
      </c>
    </row>
    <row r="1073" spans="1:9">
      <c r="A1073" s="81"/>
      <c r="B1073" s="82"/>
      <c r="C1073" s="83"/>
      <c r="D1073" s="83"/>
      <c r="E1073" s="83"/>
      <c r="F1073" s="84"/>
      <c r="G1073" s="85"/>
      <c r="H1073" s="83" t="b">
        <f>Table1[[#This Row],[Calculated Total]]=Table1[[#This Row],[Adjusted Total]]</f>
        <v>1</v>
      </c>
      <c r="I1073" s="49">
        <f>Table1[[#This Row],[Adjusted Total]]-Table1[[#This Row],[Calculated Total]]</f>
        <v>0</v>
      </c>
    </row>
    <row r="1074" spans="1:9">
      <c r="A1074" s="81"/>
      <c r="B1074" s="82"/>
      <c r="C1074" s="83"/>
      <c r="D1074" s="83"/>
      <c r="E1074" s="83"/>
      <c r="F1074" s="84"/>
      <c r="G1074" s="85"/>
      <c r="H1074" s="83" t="b">
        <f>Table1[[#This Row],[Calculated Total]]=Table1[[#This Row],[Adjusted Total]]</f>
        <v>1</v>
      </c>
      <c r="I1074" s="49">
        <f>Table1[[#This Row],[Adjusted Total]]-Table1[[#This Row],[Calculated Total]]</f>
        <v>0</v>
      </c>
    </row>
    <row r="1075" spans="1:9">
      <c r="A1075" s="81"/>
      <c r="B1075" s="82"/>
      <c r="C1075" s="83"/>
      <c r="D1075" s="83"/>
      <c r="E1075" s="83"/>
      <c r="F1075" s="84"/>
      <c r="G1075" s="85"/>
      <c r="H1075" s="83" t="b">
        <f>Table1[[#This Row],[Calculated Total]]=Table1[[#This Row],[Adjusted Total]]</f>
        <v>1</v>
      </c>
      <c r="I1075" s="49">
        <f>Table1[[#This Row],[Adjusted Total]]-Table1[[#This Row],[Calculated Total]]</f>
        <v>0</v>
      </c>
    </row>
    <row r="1076" spans="1:9">
      <c r="A1076" s="81"/>
      <c r="B1076" s="82"/>
      <c r="C1076" s="83"/>
      <c r="D1076" s="83"/>
      <c r="E1076" s="83"/>
      <c r="F1076" s="84"/>
      <c r="G1076" s="85"/>
      <c r="H1076" s="83" t="b">
        <f>Table1[[#This Row],[Calculated Total]]=Table1[[#This Row],[Adjusted Total]]</f>
        <v>1</v>
      </c>
      <c r="I1076" s="49">
        <f>Table1[[#This Row],[Adjusted Total]]-Table1[[#This Row],[Calculated Total]]</f>
        <v>0</v>
      </c>
    </row>
    <row r="1077" spans="1:9">
      <c r="A1077" s="81"/>
      <c r="B1077" s="82"/>
      <c r="C1077" s="83"/>
      <c r="D1077" s="83"/>
      <c r="E1077" s="83"/>
      <c r="F1077" s="84"/>
      <c r="G1077" s="85"/>
      <c r="H1077" s="83" t="b">
        <f>Table1[[#This Row],[Calculated Total]]=Table1[[#This Row],[Adjusted Total]]</f>
        <v>1</v>
      </c>
      <c r="I1077" s="49">
        <f>Table1[[#This Row],[Adjusted Total]]-Table1[[#This Row],[Calculated Total]]</f>
        <v>0</v>
      </c>
    </row>
    <row r="1078" spans="1:9">
      <c r="A1078" s="81"/>
      <c r="B1078" s="82"/>
      <c r="C1078" s="83"/>
      <c r="D1078" s="83"/>
      <c r="E1078" s="83"/>
      <c r="F1078" s="84"/>
      <c r="G1078" s="85"/>
      <c r="H1078" s="83" t="b">
        <f>Table1[[#This Row],[Calculated Total]]=Table1[[#This Row],[Adjusted Total]]</f>
        <v>1</v>
      </c>
      <c r="I1078" s="49">
        <f>Table1[[#This Row],[Adjusted Total]]-Table1[[#This Row],[Calculated Total]]</f>
        <v>0</v>
      </c>
    </row>
    <row r="1079" spans="1:9">
      <c r="A1079" s="81"/>
      <c r="B1079" s="82"/>
      <c r="C1079" s="83"/>
      <c r="D1079" s="83"/>
      <c r="E1079" s="83"/>
      <c r="F1079" s="84"/>
      <c r="G1079" s="85"/>
      <c r="H1079" s="83" t="b">
        <f>Table1[[#This Row],[Calculated Total]]=Table1[[#This Row],[Adjusted Total]]</f>
        <v>1</v>
      </c>
      <c r="I1079" s="49">
        <f>Table1[[#This Row],[Adjusted Total]]-Table1[[#This Row],[Calculated Total]]</f>
        <v>0</v>
      </c>
    </row>
    <row r="1080" spans="1:9">
      <c r="A1080" s="81"/>
      <c r="B1080" s="82"/>
      <c r="C1080" s="83"/>
      <c r="D1080" s="83"/>
      <c r="E1080" s="83"/>
      <c r="F1080" s="84"/>
      <c r="G1080" s="85"/>
      <c r="H1080" s="83" t="b">
        <f>Table1[[#This Row],[Calculated Total]]=Table1[[#This Row],[Adjusted Total]]</f>
        <v>1</v>
      </c>
      <c r="I1080" s="49">
        <f>Table1[[#This Row],[Adjusted Total]]-Table1[[#This Row],[Calculated Total]]</f>
        <v>0</v>
      </c>
    </row>
    <row r="1081" spans="1:9">
      <c r="A1081" s="81"/>
      <c r="B1081" s="82"/>
      <c r="C1081" s="83"/>
      <c r="D1081" s="83"/>
      <c r="E1081" s="83"/>
      <c r="F1081" s="84"/>
      <c r="G1081" s="85"/>
      <c r="H1081" s="83" t="b">
        <f>Table1[[#This Row],[Calculated Total]]=Table1[[#This Row],[Adjusted Total]]</f>
        <v>1</v>
      </c>
      <c r="I1081" s="49">
        <f>Table1[[#This Row],[Adjusted Total]]-Table1[[#This Row],[Calculated Total]]</f>
        <v>0</v>
      </c>
    </row>
    <row r="1082" spans="1:9">
      <c r="A1082" s="81"/>
      <c r="B1082" s="82"/>
      <c r="C1082" s="83"/>
      <c r="D1082" s="83"/>
      <c r="E1082" s="83"/>
      <c r="F1082" s="84"/>
      <c r="G1082" s="85"/>
      <c r="H1082" s="83" t="b">
        <f>Table1[[#This Row],[Calculated Total]]=Table1[[#This Row],[Adjusted Total]]</f>
        <v>1</v>
      </c>
      <c r="I1082" s="49">
        <f>Table1[[#This Row],[Adjusted Total]]-Table1[[#This Row],[Calculated Total]]</f>
        <v>0</v>
      </c>
    </row>
    <row r="1083" spans="1:9">
      <c r="A1083" s="81"/>
      <c r="B1083" s="82"/>
      <c r="C1083" s="83"/>
      <c r="D1083" s="83"/>
      <c r="E1083" s="83"/>
      <c r="F1083" s="84"/>
      <c r="G1083" s="85"/>
      <c r="H1083" s="83" t="b">
        <f>Table1[[#This Row],[Calculated Total]]=Table1[[#This Row],[Adjusted Total]]</f>
        <v>1</v>
      </c>
      <c r="I1083" s="49">
        <f>Table1[[#This Row],[Adjusted Total]]-Table1[[#This Row],[Calculated Total]]</f>
        <v>0</v>
      </c>
    </row>
    <row r="1084" spans="1:9">
      <c r="A1084" s="81"/>
      <c r="B1084" s="82"/>
      <c r="C1084" s="83"/>
      <c r="D1084" s="83"/>
      <c r="E1084" s="83"/>
      <c r="F1084" s="84"/>
      <c r="G1084" s="85"/>
      <c r="H1084" s="83" t="b">
        <f>Table1[[#This Row],[Calculated Total]]=Table1[[#This Row],[Adjusted Total]]</f>
        <v>1</v>
      </c>
      <c r="I1084" s="49">
        <f>Table1[[#This Row],[Adjusted Total]]-Table1[[#This Row],[Calculated Total]]</f>
        <v>0</v>
      </c>
    </row>
    <row r="1085" spans="1:9">
      <c r="A1085" s="81"/>
      <c r="B1085" s="82"/>
      <c r="C1085" s="83"/>
      <c r="D1085" s="83"/>
      <c r="E1085" s="83"/>
      <c r="F1085" s="84"/>
      <c r="G1085" s="85"/>
      <c r="H1085" s="83" t="b">
        <f>Table1[[#This Row],[Calculated Total]]=Table1[[#This Row],[Adjusted Total]]</f>
        <v>1</v>
      </c>
      <c r="I1085" s="49">
        <f>Table1[[#This Row],[Adjusted Total]]-Table1[[#This Row],[Calculated Total]]</f>
        <v>0</v>
      </c>
    </row>
    <row r="1086" spans="1:9">
      <c r="A1086" s="81"/>
      <c r="B1086" s="82"/>
      <c r="C1086" s="83"/>
      <c r="D1086" s="83"/>
      <c r="E1086" s="83"/>
      <c r="F1086" s="84"/>
      <c r="G1086" s="85"/>
      <c r="H1086" s="83" t="b">
        <f>Table1[[#This Row],[Calculated Total]]=Table1[[#This Row],[Adjusted Total]]</f>
        <v>1</v>
      </c>
      <c r="I1086" s="49">
        <f>Table1[[#This Row],[Adjusted Total]]-Table1[[#This Row],[Calculated Total]]</f>
        <v>0</v>
      </c>
    </row>
    <row r="1087" spans="1:9">
      <c r="A1087" s="81"/>
      <c r="B1087" s="82"/>
      <c r="C1087" s="83"/>
      <c r="D1087" s="83"/>
      <c r="E1087" s="83"/>
      <c r="F1087" s="84"/>
      <c r="G1087" s="85"/>
      <c r="H1087" s="83" t="b">
        <f>Table1[[#This Row],[Calculated Total]]=Table1[[#This Row],[Adjusted Total]]</f>
        <v>1</v>
      </c>
      <c r="I1087" s="49">
        <f>Table1[[#This Row],[Adjusted Total]]-Table1[[#This Row],[Calculated Total]]</f>
        <v>0</v>
      </c>
    </row>
    <row r="1088" spans="1:9">
      <c r="A1088" s="81"/>
      <c r="B1088" s="82"/>
      <c r="C1088" s="83"/>
      <c r="D1088" s="83"/>
      <c r="E1088" s="83"/>
      <c r="F1088" s="84"/>
      <c r="G1088" s="85"/>
      <c r="H1088" s="83" t="b">
        <f>Table1[[#This Row],[Calculated Total]]=Table1[[#This Row],[Adjusted Total]]</f>
        <v>1</v>
      </c>
      <c r="I1088" s="49">
        <f>Table1[[#This Row],[Adjusted Total]]-Table1[[#This Row],[Calculated Total]]</f>
        <v>0</v>
      </c>
    </row>
    <row r="1089" spans="1:9">
      <c r="A1089" s="81"/>
      <c r="B1089" s="82"/>
      <c r="C1089" s="83"/>
      <c r="D1089" s="83"/>
      <c r="E1089" s="83"/>
      <c r="F1089" s="84"/>
      <c r="G1089" s="85"/>
      <c r="H1089" s="83" t="b">
        <f>Table1[[#This Row],[Calculated Total]]=Table1[[#This Row],[Adjusted Total]]</f>
        <v>1</v>
      </c>
      <c r="I1089" s="49">
        <f>Table1[[#This Row],[Adjusted Total]]-Table1[[#This Row],[Calculated Total]]</f>
        <v>0</v>
      </c>
    </row>
    <row r="1090" spans="1:9">
      <c r="A1090" s="81"/>
      <c r="B1090" s="82"/>
      <c r="C1090" s="83"/>
      <c r="D1090" s="83"/>
      <c r="E1090" s="83"/>
      <c r="F1090" s="84"/>
      <c r="G1090" s="85"/>
      <c r="H1090" s="83" t="b">
        <f>Table1[[#This Row],[Calculated Total]]=Table1[[#This Row],[Adjusted Total]]</f>
        <v>1</v>
      </c>
      <c r="I1090" s="49">
        <f>Table1[[#This Row],[Adjusted Total]]-Table1[[#This Row],[Calculated Total]]</f>
        <v>0</v>
      </c>
    </row>
    <row r="1091" spans="1:9">
      <c r="A1091" s="81"/>
      <c r="B1091" s="82"/>
      <c r="C1091" s="83"/>
      <c r="D1091" s="83"/>
      <c r="E1091" s="83"/>
      <c r="F1091" s="84"/>
      <c r="G1091" s="85"/>
      <c r="H1091" s="83" t="b">
        <f>Table1[[#This Row],[Calculated Total]]=Table1[[#This Row],[Adjusted Total]]</f>
        <v>1</v>
      </c>
      <c r="I1091" s="49">
        <f>Table1[[#This Row],[Adjusted Total]]-Table1[[#This Row],[Calculated Total]]</f>
        <v>0</v>
      </c>
    </row>
    <row r="1092" spans="1:9">
      <c r="A1092" s="81"/>
      <c r="B1092" s="82"/>
      <c r="C1092" s="83"/>
      <c r="D1092" s="83"/>
      <c r="E1092" s="83"/>
      <c r="F1092" s="84"/>
      <c r="G1092" s="85"/>
      <c r="H1092" s="83" t="b">
        <f>Table1[[#This Row],[Calculated Total]]=Table1[[#This Row],[Adjusted Total]]</f>
        <v>1</v>
      </c>
      <c r="I1092" s="49">
        <f>Table1[[#This Row],[Adjusted Total]]-Table1[[#This Row],[Calculated Total]]</f>
        <v>0</v>
      </c>
    </row>
    <row r="1093" spans="1:9">
      <c r="A1093" s="81"/>
      <c r="B1093" s="82"/>
      <c r="C1093" s="83"/>
      <c r="D1093" s="83"/>
      <c r="E1093" s="83"/>
      <c r="F1093" s="84"/>
      <c r="G1093" s="85"/>
      <c r="H1093" s="83" t="b">
        <f>Table1[[#This Row],[Calculated Total]]=Table1[[#This Row],[Adjusted Total]]</f>
        <v>1</v>
      </c>
      <c r="I1093" s="49">
        <f>Table1[[#This Row],[Adjusted Total]]-Table1[[#This Row],[Calculated Total]]</f>
        <v>0</v>
      </c>
    </row>
    <row r="1094" spans="1:9">
      <c r="A1094" s="81"/>
      <c r="B1094" s="82"/>
      <c r="C1094" s="83"/>
      <c r="D1094" s="83"/>
      <c r="E1094" s="83"/>
      <c r="F1094" s="84"/>
      <c r="G1094" s="85"/>
      <c r="H1094" s="83" t="b">
        <f>Table1[[#This Row],[Calculated Total]]=Table1[[#This Row],[Adjusted Total]]</f>
        <v>1</v>
      </c>
      <c r="I1094" s="49">
        <f>Table1[[#This Row],[Adjusted Total]]-Table1[[#This Row],[Calculated Total]]</f>
        <v>0</v>
      </c>
    </row>
    <row r="1095" spans="1:9">
      <c r="A1095" s="81"/>
      <c r="B1095" s="82"/>
      <c r="C1095" s="83"/>
      <c r="D1095" s="83"/>
      <c r="E1095" s="83"/>
      <c r="F1095" s="84"/>
      <c r="G1095" s="85"/>
      <c r="H1095" s="83" t="b">
        <f>Table1[[#This Row],[Calculated Total]]=Table1[[#This Row],[Adjusted Total]]</f>
        <v>1</v>
      </c>
      <c r="I1095" s="49">
        <f>Table1[[#This Row],[Adjusted Total]]-Table1[[#This Row],[Calculated Total]]</f>
        <v>0</v>
      </c>
    </row>
    <row r="1096" spans="1:9">
      <c r="A1096" s="81"/>
      <c r="B1096" s="82"/>
      <c r="C1096" s="83"/>
      <c r="D1096" s="83"/>
      <c r="E1096" s="83"/>
      <c r="F1096" s="84"/>
      <c r="G1096" s="85"/>
      <c r="H1096" s="83" t="b">
        <f>Table1[[#This Row],[Calculated Total]]=Table1[[#This Row],[Adjusted Total]]</f>
        <v>1</v>
      </c>
      <c r="I1096" s="49">
        <f>Table1[[#This Row],[Adjusted Total]]-Table1[[#This Row],[Calculated Total]]</f>
        <v>0</v>
      </c>
    </row>
    <row r="1097" spans="1:9">
      <c r="A1097" s="81"/>
      <c r="B1097" s="82"/>
      <c r="C1097" s="83"/>
      <c r="D1097" s="83"/>
      <c r="E1097" s="83"/>
      <c r="F1097" s="84"/>
      <c r="G1097" s="85"/>
      <c r="H1097" s="83" t="b">
        <f>Table1[[#This Row],[Calculated Total]]=Table1[[#This Row],[Adjusted Total]]</f>
        <v>1</v>
      </c>
      <c r="I1097" s="49">
        <f>Table1[[#This Row],[Adjusted Total]]-Table1[[#This Row],[Calculated Total]]</f>
        <v>0</v>
      </c>
    </row>
    <row r="1098" spans="1:9">
      <c r="A1098" s="81"/>
      <c r="B1098" s="82"/>
      <c r="C1098" s="83"/>
      <c r="D1098" s="83"/>
      <c r="E1098" s="83"/>
      <c r="F1098" s="84"/>
      <c r="G1098" s="85"/>
      <c r="H1098" s="83" t="b">
        <f>Table1[[#This Row],[Calculated Total]]=Table1[[#This Row],[Adjusted Total]]</f>
        <v>1</v>
      </c>
      <c r="I1098" s="49">
        <f>Table1[[#This Row],[Adjusted Total]]-Table1[[#This Row],[Calculated Total]]</f>
        <v>0</v>
      </c>
    </row>
    <row r="1099" spans="1:9">
      <c r="A1099" s="81"/>
      <c r="B1099" s="82"/>
      <c r="C1099" s="83"/>
      <c r="D1099" s="83"/>
      <c r="E1099" s="83"/>
      <c r="F1099" s="84"/>
      <c r="G1099" s="85"/>
      <c r="H1099" s="83" t="b">
        <f>Table1[[#This Row],[Calculated Total]]=Table1[[#This Row],[Adjusted Total]]</f>
        <v>1</v>
      </c>
      <c r="I1099" s="49">
        <f>Table1[[#This Row],[Adjusted Total]]-Table1[[#This Row],[Calculated Total]]</f>
        <v>0</v>
      </c>
    </row>
    <row r="1100" spans="1:9">
      <c r="A1100" s="81"/>
      <c r="B1100" s="82"/>
      <c r="C1100" s="83"/>
      <c r="D1100" s="83"/>
      <c r="E1100" s="83"/>
      <c r="F1100" s="84"/>
      <c r="G1100" s="85"/>
      <c r="H1100" s="83" t="b">
        <f>Table1[[#This Row],[Calculated Total]]=Table1[[#This Row],[Adjusted Total]]</f>
        <v>1</v>
      </c>
      <c r="I1100" s="49">
        <f>Table1[[#This Row],[Adjusted Total]]-Table1[[#This Row],[Calculated Total]]</f>
        <v>0</v>
      </c>
    </row>
    <row r="1101" spans="1:9">
      <c r="A1101" s="81"/>
      <c r="B1101" s="82"/>
      <c r="C1101" s="83"/>
      <c r="D1101" s="83"/>
      <c r="E1101" s="83"/>
      <c r="F1101" s="84"/>
      <c r="G1101" s="85"/>
      <c r="H1101" s="83" t="b">
        <f>Table1[[#This Row],[Calculated Total]]=Table1[[#This Row],[Adjusted Total]]</f>
        <v>1</v>
      </c>
      <c r="I1101" s="49">
        <f>Table1[[#This Row],[Adjusted Total]]-Table1[[#This Row],[Calculated Total]]</f>
        <v>0</v>
      </c>
    </row>
    <row r="1102" spans="1:9">
      <c r="A1102" s="81"/>
      <c r="B1102" s="82"/>
      <c r="C1102" s="83"/>
      <c r="D1102" s="83"/>
      <c r="E1102" s="83"/>
      <c r="F1102" s="84"/>
      <c r="G1102" s="85"/>
      <c r="H1102" s="83" t="b">
        <f>Table1[[#This Row],[Calculated Total]]=Table1[[#This Row],[Adjusted Total]]</f>
        <v>1</v>
      </c>
      <c r="I1102" s="49">
        <f>Table1[[#This Row],[Adjusted Total]]-Table1[[#This Row],[Calculated Total]]</f>
        <v>0</v>
      </c>
    </row>
    <row r="1103" spans="1:9">
      <c r="A1103" s="81"/>
      <c r="B1103" s="82"/>
      <c r="C1103" s="83"/>
      <c r="D1103" s="83"/>
      <c r="E1103" s="83"/>
      <c r="F1103" s="84"/>
      <c r="G1103" s="85"/>
      <c r="H1103" s="83" t="b">
        <f>Table1[[#This Row],[Calculated Total]]=Table1[[#This Row],[Adjusted Total]]</f>
        <v>1</v>
      </c>
      <c r="I1103" s="49">
        <f>Table1[[#This Row],[Adjusted Total]]-Table1[[#This Row],[Calculated Total]]</f>
        <v>0</v>
      </c>
    </row>
    <row r="1104" spans="1:9">
      <c r="A1104" s="81"/>
      <c r="B1104" s="82"/>
      <c r="C1104" s="83"/>
      <c r="D1104" s="83"/>
      <c r="E1104" s="83"/>
      <c r="F1104" s="84"/>
      <c r="G1104" s="85"/>
      <c r="H1104" s="83" t="b">
        <f>Table1[[#This Row],[Calculated Total]]=Table1[[#This Row],[Adjusted Total]]</f>
        <v>1</v>
      </c>
      <c r="I1104" s="49">
        <f>Table1[[#This Row],[Adjusted Total]]-Table1[[#This Row],[Calculated Total]]</f>
        <v>0</v>
      </c>
    </row>
    <row r="1105" spans="1:9">
      <c r="A1105" s="81"/>
      <c r="B1105" s="82"/>
      <c r="C1105" s="83"/>
      <c r="D1105" s="83"/>
      <c r="E1105" s="83"/>
      <c r="F1105" s="84"/>
      <c r="G1105" s="85"/>
      <c r="H1105" s="83" t="b">
        <f>Table1[[#This Row],[Calculated Total]]=Table1[[#This Row],[Adjusted Total]]</f>
        <v>1</v>
      </c>
      <c r="I1105" s="49">
        <f>Table1[[#This Row],[Adjusted Total]]-Table1[[#This Row],[Calculated Total]]</f>
        <v>0</v>
      </c>
    </row>
    <row r="1106" spans="1:9">
      <c r="A1106" s="81"/>
      <c r="B1106" s="82"/>
      <c r="C1106" s="83"/>
      <c r="D1106" s="83"/>
      <c r="E1106" s="83"/>
      <c r="F1106" s="84"/>
      <c r="G1106" s="85"/>
      <c r="H1106" s="83" t="b">
        <f>Table1[[#This Row],[Calculated Total]]=Table1[[#This Row],[Adjusted Total]]</f>
        <v>1</v>
      </c>
      <c r="I1106" s="49">
        <f>Table1[[#This Row],[Adjusted Total]]-Table1[[#This Row],[Calculated Total]]</f>
        <v>0</v>
      </c>
    </row>
    <row r="1107" spans="1:9">
      <c r="A1107" s="81"/>
      <c r="B1107" s="82"/>
      <c r="C1107" s="83"/>
      <c r="D1107" s="83"/>
      <c r="E1107" s="83"/>
      <c r="F1107" s="84"/>
      <c r="G1107" s="85"/>
      <c r="H1107" s="83" t="b">
        <f>Table1[[#This Row],[Calculated Total]]=Table1[[#This Row],[Adjusted Total]]</f>
        <v>1</v>
      </c>
      <c r="I1107" s="49">
        <f>Table1[[#This Row],[Adjusted Total]]-Table1[[#This Row],[Calculated Total]]</f>
        <v>0</v>
      </c>
    </row>
    <row r="1108" spans="1:9">
      <c r="A1108" s="81"/>
      <c r="B1108" s="82"/>
      <c r="C1108" s="83"/>
      <c r="D1108" s="83"/>
      <c r="E1108" s="83"/>
      <c r="F1108" s="84"/>
      <c r="G1108" s="85"/>
      <c r="H1108" s="83" t="b">
        <f>Table1[[#This Row],[Calculated Total]]=Table1[[#This Row],[Adjusted Total]]</f>
        <v>1</v>
      </c>
      <c r="I1108" s="49">
        <f>Table1[[#This Row],[Adjusted Total]]-Table1[[#This Row],[Calculated Total]]</f>
        <v>0</v>
      </c>
    </row>
    <row r="1109" spans="1:9">
      <c r="A1109" s="81"/>
      <c r="B1109" s="82"/>
      <c r="C1109" s="83"/>
      <c r="D1109" s="83"/>
      <c r="E1109" s="83"/>
      <c r="F1109" s="84"/>
      <c r="G1109" s="85"/>
      <c r="H1109" s="83" t="b">
        <f>Table1[[#This Row],[Calculated Total]]=Table1[[#This Row],[Adjusted Total]]</f>
        <v>1</v>
      </c>
      <c r="I1109" s="49">
        <f>Table1[[#This Row],[Adjusted Total]]-Table1[[#This Row],[Calculated Total]]</f>
        <v>0</v>
      </c>
    </row>
    <row r="1110" spans="1:9">
      <c r="A1110" s="81"/>
      <c r="B1110" s="82"/>
      <c r="C1110" s="83"/>
      <c r="D1110" s="83"/>
      <c r="E1110" s="83"/>
      <c r="F1110" s="84"/>
      <c r="G1110" s="85"/>
      <c r="H1110" s="83" t="b">
        <f>Table1[[#This Row],[Calculated Total]]=Table1[[#This Row],[Adjusted Total]]</f>
        <v>1</v>
      </c>
      <c r="I1110" s="49">
        <f>Table1[[#This Row],[Adjusted Total]]-Table1[[#This Row],[Calculated Total]]</f>
        <v>0</v>
      </c>
    </row>
    <row r="1111" spans="1:9">
      <c r="A1111" s="81"/>
      <c r="B1111" s="82"/>
      <c r="C1111" s="83"/>
      <c r="D1111" s="83"/>
      <c r="E1111" s="83"/>
      <c r="F1111" s="84"/>
      <c r="G1111" s="85"/>
      <c r="H1111" s="83" t="b">
        <f>Table1[[#This Row],[Calculated Total]]=Table1[[#This Row],[Adjusted Total]]</f>
        <v>1</v>
      </c>
      <c r="I1111" s="49">
        <f>Table1[[#This Row],[Adjusted Total]]-Table1[[#This Row],[Calculated Total]]</f>
        <v>0</v>
      </c>
    </row>
    <row r="1112" spans="1:9">
      <c r="A1112" s="81"/>
      <c r="B1112" s="82"/>
      <c r="C1112" s="83"/>
      <c r="D1112" s="83"/>
      <c r="E1112" s="83"/>
      <c r="F1112" s="84"/>
      <c r="G1112" s="85"/>
      <c r="H1112" s="83" t="b">
        <f>Table1[[#This Row],[Calculated Total]]=Table1[[#This Row],[Adjusted Total]]</f>
        <v>1</v>
      </c>
      <c r="I1112" s="49">
        <f>Table1[[#This Row],[Adjusted Total]]-Table1[[#This Row],[Calculated Total]]</f>
        <v>0</v>
      </c>
    </row>
    <row r="1113" spans="1:9">
      <c r="A1113" s="81"/>
      <c r="B1113" s="82"/>
      <c r="C1113" s="83"/>
      <c r="D1113" s="83"/>
      <c r="E1113" s="83"/>
      <c r="F1113" s="84"/>
      <c r="G1113" s="85"/>
      <c r="H1113" s="83" t="b">
        <f>Table1[[#This Row],[Calculated Total]]=Table1[[#This Row],[Adjusted Total]]</f>
        <v>1</v>
      </c>
      <c r="I1113" s="49">
        <f>Table1[[#This Row],[Adjusted Total]]-Table1[[#This Row],[Calculated Total]]</f>
        <v>0</v>
      </c>
    </row>
    <row r="1114" spans="1:9">
      <c r="A1114" s="81"/>
      <c r="B1114" s="82"/>
      <c r="C1114" s="83"/>
      <c r="D1114" s="83"/>
      <c r="E1114" s="83"/>
      <c r="F1114" s="84"/>
      <c r="G1114" s="85"/>
      <c r="H1114" s="83" t="b">
        <f>Table1[[#This Row],[Calculated Total]]=Table1[[#This Row],[Adjusted Total]]</f>
        <v>1</v>
      </c>
      <c r="I1114" s="49">
        <f>Table1[[#This Row],[Adjusted Total]]-Table1[[#This Row],[Calculated Total]]</f>
        <v>0</v>
      </c>
    </row>
    <row r="1115" spans="1:9">
      <c r="A1115" s="81"/>
      <c r="B1115" s="82"/>
      <c r="C1115" s="83"/>
      <c r="D1115" s="83"/>
      <c r="E1115" s="83"/>
      <c r="F1115" s="84"/>
      <c r="G1115" s="85"/>
      <c r="H1115" s="83" t="b">
        <f>Table1[[#This Row],[Calculated Total]]=Table1[[#This Row],[Adjusted Total]]</f>
        <v>1</v>
      </c>
      <c r="I1115" s="49">
        <f>Table1[[#This Row],[Adjusted Total]]-Table1[[#This Row],[Calculated Total]]</f>
        <v>0</v>
      </c>
    </row>
    <row r="1116" spans="1:9">
      <c r="A1116" s="81"/>
      <c r="B1116" s="82"/>
      <c r="C1116" s="83"/>
      <c r="D1116" s="83"/>
      <c r="E1116" s="83"/>
      <c r="F1116" s="84"/>
      <c r="G1116" s="85"/>
      <c r="H1116" s="83" t="b">
        <f>Table1[[#This Row],[Calculated Total]]=Table1[[#This Row],[Adjusted Total]]</f>
        <v>1</v>
      </c>
      <c r="I1116" s="49">
        <f>Table1[[#This Row],[Adjusted Total]]-Table1[[#This Row],[Calculated Total]]</f>
        <v>0</v>
      </c>
    </row>
    <row r="1117" spans="1:9">
      <c r="A1117" s="81"/>
      <c r="B1117" s="82"/>
      <c r="C1117" s="83"/>
      <c r="D1117" s="83"/>
      <c r="E1117" s="83"/>
      <c r="F1117" s="84"/>
      <c r="G1117" s="85"/>
      <c r="H1117" s="83" t="b">
        <f>Table1[[#This Row],[Calculated Total]]=Table1[[#This Row],[Adjusted Total]]</f>
        <v>1</v>
      </c>
      <c r="I1117" s="49">
        <f>Table1[[#This Row],[Adjusted Total]]-Table1[[#This Row],[Calculated Total]]</f>
        <v>0</v>
      </c>
    </row>
    <row r="1118" spans="1:9">
      <c r="A1118" s="81"/>
      <c r="B1118" s="82"/>
      <c r="C1118" s="83"/>
      <c r="D1118" s="83"/>
      <c r="E1118" s="83"/>
      <c r="F1118" s="84"/>
      <c r="G1118" s="85"/>
      <c r="H1118" s="83" t="b">
        <f>Table1[[#This Row],[Calculated Total]]=Table1[[#This Row],[Adjusted Total]]</f>
        <v>1</v>
      </c>
      <c r="I1118" s="49">
        <f>Table1[[#This Row],[Adjusted Total]]-Table1[[#This Row],[Calculated Total]]</f>
        <v>0</v>
      </c>
    </row>
    <row r="1119" spans="1:9">
      <c r="A1119" s="81"/>
      <c r="B1119" s="82"/>
      <c r="C1119" s="83"/>
      <c r="D1119" s="83"/>
      <c r="E1119" s="83"/>
      <c r="F1119" s="84"/>
      <c r="G1119" s="85"/>
      <c r="H1119" s="83" t="b">
        <f>Table1[[#This Row],[Calculated Total]]=Table1[[#This Row],[Adjusted Total]]</f>
        <v>1</v>
      </c>
      <c r="I1119" s="49">
        <f>Table1[[#This Row],[Adjusted Total]]-Table1[[#This Row],[Calculated Total]]</f>
        <v>0</v>
      </c>
    </row>
    <row r="1120" spans="1:9">
      <c r="A1120" s="81"/>
      <c r="B1120" s="82"/>
      <c r="C1120" s="83"/>
      <c r="D1120" s="83"/>
      <c r="E1120" s="83"/>
      <c r="F1120" s="84"/>
      <c r="G1120" s="85"/>
      <c r="H1120" s="83" t="b">
        <f>Table1[[#This Row],[Calculated Total]]=Table1[[#This Row],[Adjusted Total]]</f>
        <v>1</v>
      </c>
      <c r="I1120" s="49">
        <f>Table1[[#This Row],[Adjusted Total]]-Table1[[#This Row],[Calculated Total]]</f>
        <v>0</v>
      </c>
    </row>
    <row r="1121" spans="1:9">
      <c r="A1121" s="81"/>
      <c r="B1121" s="82"/>
      <c r="C1121" s="83"/>
      <c r="D1121" s="83"/>
      <c r="E1121" s="83"/>
      <c r="F1121" s="84"/>
      <c r="G1121" s="85"/>
      <c r="H1121" s="83" t="b">
        <f>Table1[[#This Row],[Calculated Total]]=Table1[[#This Row],[Adjusted Total]]</f>
        <v>1</v>
      </c>
      <c r="I1121" s="49">
        <f>Table1[[#This Row],[Adjusted Total]]-Table1[[#This Row],[Calculated Total]]</f>
        <v>0</v>
      </c>
    </row>
    <row r="1122" spans="1:9">
      <c r="A1122" s="81"/>
      <c r="B1122" s="82"/>
      <c r="C1122" s="83"/>
      <c r="D1122" s="83"/>
      <c r="E1122" s="83"/>
      <c r="F1122" s="84"/>
      <c r="G1122" s="85"/>
      <c r="H1122" s="83" t="b">
        <f>Table1[[#This Row],[Calculated Total]]=Table1[[#This Row],[Adjusted Total]]</f>
        <v>1</v>
      </c>
      <c r="I1122" s="49">
        <f>Table1[[#This Row],[Adjusted Total]]-Table1[[#This Row],[Calculated Total]]</f>
        <v>0</v>
      </c>
    </row>
    <row r="1123" spans="1:9">
      <c r="A1123" s="81"/>
      <c r="B1123" s="82"/>
      <c r="C1123" s="83"/>
      <c r="D1123" s="83"/>
      <c r="E1123" s="83"/>
      <c r="F1123" s="84"/>
      <c r="G1123" s="85"/>
      <c r="H1123" s="83" t="b">
        <f>Table1[[#This Row],[Calculated Total]]=Table1[[#This Row],[Adjusted Total]]</f>
        <v>1</v>
      </c>
      <c r="I1123" s="49">
        <f>Table1[[#This Row],[Adjusted Total]]-Table1[[#This Row],[Calculated Total]]</f>
        <v>0</v>
      </c>
    </row>
    <row r="1124" spans="1:9">
      <c r="A1124" s="81"/>
      <c r="B1124" s="82"/>
      <c r="C1124" s="83"/>
      <c r="D1124" s="83"/>
      <c r="E1124" s="83"/>
      <c r="F1124" s="84"/>
      <c r="G1124" s="85"/>
      <c r="H1124" s="83" t="b">
        <f>Table1[[#This Row],[Calculated Total]]=Table1[[#This Row],[Adjusted Total]]</f>
        <v>1</v>
      </c>
      <c r="I1124" s="49">
        <f>Table1[[#This Row],[Adjusted Total]]-Table1[[#This Row],[Calculated Total]]</f>
        <v>0</v>
      </c>
    </row>
    <row r="1125" spans="1:9">
      <c r="A1125" s="81"/>
      <c r="B1125" s="82"/>
      <c r="C1125" s="83"/>
      <c r="D1125" s="83"/>
      <c r="E1125" s="83"/>
      <c r="F1125" s="84"/>
      <c r="G1125" s="85"/>
      <c r="H1125" s="83" t="b">
        <f>Table1[[#This Row],[Calculated Total]]=Table1[[#This Row],[Adjusted Total]]</f>
        <v>1</v>
      </c>
      <c r="I1125" s="49">
        <f>Table1[[#This Row],[Adjusted Total]]-Table1[[#This Row],[Calculated Total]]</f>
        <v>0</v>
      </c>
    </row>
    <row r="1126" spans="1:9">
      <c r="A1126" s="81"/>
      <c r="B1126" s="82"/>
      <c r="C1126" s="83"/>
      <c r="D1126" s="83"/>
      <c r="E1126" s="83"/>
      <c r="F1126" s="84"/>
      <c r="G1126" s="85"/>
      <c r="H1126" s="83" t="b">
        <f>Table1[[#This Row],[Calculated Total]]=Table1[[#This Row],[Adjusted Total]]</f>
        <v>1</v>
      </c>
      <c r="I1126" s="49">
        <f>Table1[[#This Row],[Adjusted Total]]-Table1[[#This Row],[Calculated Total]]</f>
        <v>0</v>
      </c>
    </row>
    <row r="1127" spans="1:9">
      <c r="A1127" s="81"/>
      <c r="B1127" s="82"/>
      <c r="C1127" s="83"/>
      <c r="D1127" s="83"/>
      <c r="E1127" s="83"/>
      <c r="F1127" s="84"/>
      <c r="G1127" s="85"/>
      <c r="H1127" s="83" t="b">
        <f>Table1[[#This Row],[Calculated Total]]=Table1[[#This Row],[Adjusted Total]]</f>
        <v>1</v>
      </c>
      <c r="I1127" s="49">
        <f>Table1[[#This Row],[Adjusted Total]]-Table1[[#This Row],[Calculated Total]]</f>
        <v>0</v>
      </c>
    </row>
    <row r="1128" spans="1:9">
      <c r="A1128" s="81"/>
      <c r="B1128" s="82"/>
      <c r="C1128" s="83"/>
      <c r="D1128" s="83"/>
      <c r="E1128" s="83"/>
      <c r="F1128" s="84"/>
      <c r="G1128" s="85"/>
      <c r="H1128" s="83" t="b">
        <f>Table1[[#This Row],[Calculated Total]]=Table1[[#This Row],[Adjusted Total]]</f>
        <v>1</v>
      </c>
      <c r="I1128" s="49">
        <f>Table1[[#This Row],[Adjusted Total]]-Table1[[#This Row],[Calculated Total]]</f>
        <v>0</v>
      </c>
    </row>
    <row r="1129" spans="1:9">
      <c r="A1129" s="81"/>
      <c r="B1129" s="82"/>
      <c r="C1129" s="83"/>
      <c r="D1129" s="83"/>
      <c r="E1129" s="83"/>
      <c r="F1129" s="84"/>
      <c r="G1129" s="85"/>
      <c r="H1129" s="83" t="b">
        <f>Table1[[#This Row],[Calculated Total]]=Table1[[#This Row],[Adjusted Total]]</f>
        <v>1</v>
      </c>
      <c r="I1129" s="49">
        <f>Table1[[#This Row],[Adjusted Total]]-Table1[[#This Row],[Calculated Total]]</f>
        <v>0</v>
      </c>
    </row>
    <row r="1130" spans="1:9">
      <c r="A1130" s="81"/>
      <c r="B1130" s="82"/>
      <c r="C1130" s="83"/>
      <c r="D1130" s="83"/>
      <c r="E1130" s="83"/>
      <c r="F1130" s="84"/>
      <c r="G1130" s="85"/>
      <c r="H1130" s="83" t="b">
        <f>Table1[[#This Row],[Calculated Total]]=Table1[[#This Row],[Adjusted Total]]</f>
        <v>1</v>
      </c>
      <c r="I1130" s="49">
        <f>Table1[[#This Row],[Adjusted Total]]-Table1[[#This Row],[Calculated Total]]</f>
        <v>0</v>
      </c>
    </row>
    <row r="1131" spans="1:9">
      <c r="A1131" s="81"/>
      <c r="B1131" s="82"/>
      <c r="C1131" s="83"/>
      <c r="D1131" s="83"/>
      <c r="E1131" s="83"/>
      <c r="F1131" s="84"/>
      <c r="G1131" s="85"/>
      <c r="H1131" s="83" t="b">
        <f>Table1[[#This Row],[Calculated Total]]=Table1[[#This Row],[Adjusted Total]]</f>
        <v>1</v>
      </c>
      <c r="I1131" s="49">
        <f>Table1[[#This Row],[Adjusted Total]]-Table1[[#This Row],[Calculated Total]]</f>
        <v>0</v>
      </c>
    </row>
    <row r="1132" spans="1:9">
      <c r="A1132" s="81"/>
      <c r="B1132" s="82"/>
      <c r="C1132" s="83"/>
      <c r="D1132" s="83"/>
      <c r="E1132" s="83"/>
      <c r="F1132" s="84"/>
      <c r="G1132" s="85"/>
      <c r="H1132" s="83" t="b">
        <f>Table1[[#This Row],[Calculated Total]]=Table1[[#This Row],[Adjusted Total]]</f>
        <v>1</v>
      </c>
      <c r="I1132" s="49">
        <f>Table1[[#This Row],[Adjusted Total]]-Table1[[#This Row],[Calculated Total]]</f>
        <v>0</v>
      </c>
    </row>
    <row r="1133" spans="1:9">
      <c r="A1133" s="81"/>
      <c r="B1133" s="82"/>
      <c r="C1133" s="83"/>
      <c r="D1133" s="83"/>
      <c r="E1133" s="83"/>
      <c r="F1133" s="84"/>
      <c r="G1133" s="85"/>
      <c r="H1133" s="83" t="b">
        <f>Table1[[#This Row],[Calculated Total]]=Table1[[#This Row],[Adjusted Total]]</f>
        <v>1</v>
      </c>
      <c r="I1133" s="49">
        <f>Table1[[#This Row],[Adjusted Total]]-Table1[[#This Row],[Calculated Total]]</f>
        <v>0</v>
      </c>
    </row>
    <row r="1134" spans="1:9">
      <c r="A1134" s="81"/>
      <c r="B1134" s="82"/>
      <c r="C1134" s="83"/>
      <c r="D1134" s="83"/>
      <c r="E1134" s="83"/>
      <c r="F1134" s="84"/>
      <c r="G1134" s="85"/>
      <c r="H1134" s="83" t="b">
        <f>Table1[[#This Row],[Calculated Total]]=Table1[[#This Row],[Adjusted Total]]</f>
        <v>1</v>
      </c>
      <c r="I1134" s="49">
        <f>Table1[[#This Row],[Adjusted Total]]-Table1[[#This Row],[Calculated Total]]</f>
        <v>0</v>
      </c>
    </row>
    <row r="1135" spans="1:9">
      <c r="A1135" s="81"/>
      <c r="B1135" s="82"/>
      <c r="C1135" s="83"/>
      <c r="D1135" s="83"/>
      <c r="E1135" s="83"/>
      <c r="F1135" s="84"/>
      <c r="G1135" s="85"/>
      <c r="H1135" s="83" t="b">
        <f>Table1[[#This Row],[Calculated Total]]=Table1[[#This Row],[Adjusted Total]]</f>
        <v>1</v>
      </c>
      <c r="I1135" s="49">
        <f>Table1[[#This Row],[Adjusted Total]]-Table1[[#This Row],[Calculated Total]]</f>
        <v>0</v>
      </c>
    </row>
    <row r="1136" spans="1:9">
      <c r="A1136" s="81"/>
      <c r="B1136" s="82"/>
      <c r="C1136" s="83"/>
      <c r="D1136" s="83"/>
      <c r="E1136" s="83"/>
      <c r="F1136" s="84"/>
      <c r="G1136" s="85"/>
      <c r="H1136" s="83" t="b">
        <f>Table1[[#This Row],[Calculated Total]]=Table1[[#This Row],[Adjusted Total]]</f>
        <v>1</v>
      </c>
      <c r="I1136" s="49">
        <f>Table1[[#This Row],[Adjusted Total]]-Table1[[#This Row],[Calculated Total]]</f>
        <v>0</v>
      </c>
    </row>
    <row r="1137" spans="1:9">
      <c r="A1137" s="81"/>
      <c r="B1137" s="82"/>
      <c r="C1137" s="83"/>
      <c r="D1137" s="83"/>
      <c r="E1137" s="83"/>
      <c r="F1137" s="84"/>
      <c r="G1137" s="85"/>
      <c r="H1137" s="83" t="b">
        <f>Table1[[#This Row],[Calculated Total]]=Table1[[#This Row],[Adjusted Total]]</f>
        <v>1</v>
      </c>
      <c r="I1137" s="49">
        <f>Table1[[#This Row],[Adjusted Total]]-Table1[[#This Row],[Calculated Total]]</f>
        <v>0</v>
      </c>
    </row>
    <row r="1138" spans="1:9">
      <c r="A1138" s="81"/>
      <c r="B1138" s="82"/>
      <c r="C1138" s="83"/>
      <c r="D1138" s="83"/>
      <c r="E1138" s="83"/>
      <c r="F1138" s="84"/>
      <c r="G1138" s="85"/>
      <c r="H1138" s="83" t="b">
        <f>Table1[[#This Row],[Calculated Total]]=Table1[[#This Row],[Adjusted Total]]</f>
        <v>1</v>
      </c>
      <c r="I1138" s="49">
        <f>Table1[[#This Row],[Adjusted Total]]-Table1[[#This Row],[Calculated Total]]</f>
        <v>0</v>
      </c>
    </row>
    <row r="1139" spans="1:9">
      <c r="A1139" s="81"/>
      <c r="B1139" s="82"/>
      <c r="C1139" s="83"/>
      <c r="D1139" s="83"/>
      <c r="E1139" s="83"/>
      <c r="F1139" s="84"/>
      <c r="G1139" s="85"/>
      <c r="H1139" s="83" t="b">
        <f>Table1[[#This Row],[Calculated Total]]=Table1[[#This Row],[Adjusted Total]]</f>
        <v>1</v>
      </c>
      <c r="I1139" s="49">
        <f>Table1[[#This Row],[Adjusted Total]]-Table1[[#This Row],[Calculated Total]]</f>
        <v>0</v>
      </c>
    </row>
    <row r="1140" spans="1:9">
      <c r="A1140" s="81"/>
      <c r="B1140" s="82"/>
      <c r="C1140" s="83"/>
      <c r="D1140" s="83"/>
      <c r="E1140" s="83"/>
      <c r="F1140" s="84"/>
      <c r="G1140" s="85"/>
      <c r="H1140" s="83" t="b">
        <f>Table1[[#This Row],[Calculated Total]]=Table1[[#This Row],[Adjusted Total]]</f>
        <v>1</v>
      </c>
      <c r="I1140" s="49">
        <f>Table1[[#This Row],[Adjusted Total]]-Table1[[#This Row],[Calculated Total]]</f>
        <v>0</v>
      </c>
    </row>
    <row r="1141" spans="1:9">
      <c r="A1141" s="81"/>
      <c r="B1141" s="82"/>
      <c r="C1141" s="83"/>
      <c r="D1141" s="83"/>
      <c r="E1141" s="83"/>
      <c r="F1141" s="84"/>
      <c r="G1141" s="85"/>
      <c r="H1141" s="83" t="b">
        <f>Table1[[#This Row],[Calculated Total]]=Table1[[#This Row],[Adjusted Total]]</f>
        <v>1</v>
      </c>
      <c r="I1141" s="49">
        <f>Table1[[#This Row],[Adjusted Total]]-Table1[[#This Row],[Calculated Total]]</f>
        <v>0</v>
      </c>
    </row>
    <row r="1142" spans="1:9">
      <c r="A1142" s="81"/>
      <c r="B1142" s="82"/>
      <c r="C1142" s="83"/>
      <c r="D1142" s="83"/>
      <c r="E1142" s="83"/>
      <c r="F1142" s="84"/>
      <c r="G1142" s="85"/>
      <c r="H1142" s="83" t="b">
        <f>Table1[[#This Row],[Calculated Total]]=Table1[[#This Row],[Adjusted Total]]</f>
        <v>1</v>
      </c>
      <c r="I1142" s="49">
        <f>Table1[[#This Row],[Adjusted Total]]-Table1[[#This Row],[Calculated Total]]</f>
        <v>0</v>
      </c>
    </row>
    <row r="1143" spans="1:9">
      <c r="A1143" s="81"/>
      <c r="B1143" s="82"/>
      <c r="C1143" s="83"/>
      <c r="D1143" s="83"/>
      <c r="E1143" s="83"/>
      <c r="F1143" s="84"/>
      <c r="G1143" s="85"/>
      <c r="H1143" s="83" t="b">
        <f>Table1[[#This Row],[Calculated Total]]=Table1[[#This Row],[Adjusted Total]]</f>
        <v>1</v>
      </c>
      <c r="I1143" s="49">
        <f>Table1[[#This Row],[Adjusted Total]]-Table1[[#This Row],[Calculated Total]]</f>
        <v>0</v>
      </c>
    </row>
    <row r="1144" spans="1:9">
      <c r="A1144" s="81"/>
      <c r="B1144" s="82"/>
      <c r="C1144" s="83"/>
      <c r="D1144" s="83"/>
      <c r="E1144" s="83"/>
      <c r="F1144" s="84"/>
      <c r="G1144" s="85"/>
      <c r="H1144" s="83" t="b">
        <f>Table1[[#This Row],[Calculated Total]]=Table1[[#This Row],[Adjusted Total]]</f>
        <v>1</v>
      </c>
      <c r="I1144" s="49">
        <f>Table1[[#This Row],[Adjusted Total]]-Table1[[#This Row],[Calculated Total]]</f>
        <v>0</v>
      </c>
    </row>
    <row r="1145" spans="1:9">
      <c r="A1145" s="81"/>
      <c r="B1145" s="82"/>
      <c r="C1145" s="83"/>
      <c r="D1145" s="83"/>
      <c r="E1145" s="83"/>
      <c r="F1145" s="84"/>
      <c r="G1145" s="85"/>
      <c r="H1145" s="83" t="b">
        <f>Table1[[#This Row],[Calculated Total]]=Table1[[#This Row],[Adjusted Total]]</f>
        <v>1</v>
      </c>
      <c r="I1145" s="49">
        <f>Table1[[#This Row],[Adjusted Total]]-Table1[[#This Row],[Calculated Total]]</f>
        <v>0</v>
      </c>
    </row>
    <row r="1146" spans="1:9">
      <c r="A1146" s="81"/>
      <c r="B1146" s="82"/>
      <c r="C1146" s="83"/>
      <c r="D1146" s="83"/>
      <c r="E1146" s="83"/>
      <c r="F1146" s="84"/>
      <c r="G1146" s="85"/>
      <c r="H1146" s="83" t="b">
        <f>Table1[[#This Row],[Calculated Total]]=Table1[[#This Row],[Adjusted Total]]</f>
        <v>1</v>
      </c>
      <c r="I1146" s="49">
        <f>Table1[[#This Row],[Adjusted Total]]-Table1[[#This Row],[Calculated Total]]</f>
        <v>0</v>
      </c>
    </row>
    <row r="1147" spans="1:9">
      <c r="A1147" s="81"/>
      <c r="B1147" s="82"/>
      <c r="C1147" s="83"/>
      <c r="D1147" s="83"/>
      <c r="E1147" s="83"/>
      <c r="F1147" s="84"/>
      <c r="G1147" s="85"/>
      <c r="H1147" s="83" t="b">
        <f>Table1[[#This Row],[Calculated Total]]=Table1[[#This Row],[Adjusted Total]]</f>
        <v>1</v>
      </c>
      <c r="I1147" s="49">
        <f>Table1[[#This Row],[Adjusted Total]]-Table1[[#This Row],[Calculated Total]]</f>
        <v>0</v>
      </c>
    </row>
    <row r="1148" spans="1:9">
      <c r="A1148" s="81"/>
      <c r="B1148" s="82"/>
      <c r="C1148" s="83"/>
      <c r="D1148" s="83"/>
      <c r="E1148" s="83"/>
      <c r="F1148" s="84"/>
      <c r="G1148" s="85"/>
      <c r="H1148" s="83" t="b">
        <f>Table1[[#This Row],[Calculated Total]]=Table1[[#This Row],[Adjusted Total]]</f>
        <v>1</v>
      </c>
      <c r="I1148" s="49">
        <f>Table1[[#This Row],[Adjusted Total]]-Table1[[#This Row],[Calculated Total]]</f>
        <v>0</v>
      </c>
    </row>
    <row r="1149" spans="1:9">
      <c r="A1149" s="81"/>
      <c r="B1149" s="82"/>
      <c r="C1149" s="83"/>
      <c r="D1149" s="83"/>
      <c r="E1149" s="83"/>
      <c r="F1149" s="84"/>
      <c r="G1149" s="85"/>
      <c r="H1149" s="83" t="b">
        <f>Table1[[#This Row],[Calculated Total]]=Table1[[#This Row],[Adjusted Total]]</f>
        <v>1</v>
      </c>
      <c r="I1149" s="49">
        <f>Table1[[#This Row],[Adjusted Total]]-Table1[[#This Row],[Calculated Total]]</f>
        <v>0</v>
      </c>
    </row>
    <row r="1150" spans="1:9">
      <c r="A1150" s="81"/>
      <c r="B1150" s="82"/>
      <c r="C1150" s="83"/>
      <c r="D1150" s="83"/>
      <c r="E1150" s="83"/>
      <c r="F1150" s="84"/>
      <c r="G1150" s="85"/>
      <c r="H1150" s="83" t="b">
        <f>Table1[[#This Row],[Calculated Total]]=Table1[[#This Row],[Adjusted Total]]</f>
        <v>1</v>
      </c>
      <c r="I1150" s="49">
        <f>Table1[[#This Row],[Adjusted Total]]-Table1[[#This Row],[Calculated Total]]</f>
        <v>0</v>
      </c>
    </row>
    <row r="1151" spans="1:9">
      <c r="A1151" s="81"/>
      <c r="B1151" s="82"/>
      <c r="C1151" s="83"/>
      <c r="D1151" s="83"/>
      <c r="E1151" s="83"/>
      <c r="F1151" s="84"/>
      <c r="G1151" s="85"/>
      <c r="H1151" s="83" t="b">
        <f>Table1[[#This Row],[Calculated Total]]=Table1[[#This Row],[Adjusted Total]]</f>
        <v>1</v>
      </c>
      <c r="I1151" s="49">
        <f>Table1[[#This Row],[Adjusted Total]]-Table1[[#This Row],[Calculated Total]]</f>
        <v>0</v>
      </c>
    </row>
    <row r="1152" spans="1:9">
      <c r="A1152" s="81"/>
      <c r="B1152" s="82"/>
      <c r="C1152" s="83"/>
      <c r="D1152" s="83"/>
      <c r="E1152" s="83"/>
      <c r="F1152" s="84"/>
      <c r="G1152" s="85"/>
      <c r="H1152" s="83" t="b">
        <f>Table1[[#This Row],[Calculated Total]]=Table1[[#This Row],[Adjusted Total]]</f>
        <v>1</v>
      </c>
      <c r="I1152" s="49">
        <f>Table1[[#This Row],[Adjusted Total]]-Table1[[#This Row],[Calculated Total]]</f>
        <v>0</v>
      </c>
    </row>
    <row r="1153" spans="1:9">
      <c r="A1153" s="81"/>
      <c r="B1153" s="82"/>
      <c r="C1153" s="83"/>
      <c r="D1153" s="83"/>
      <c r="E1153" s="83"/>
      <c r="F1153" s="84"/>
      <c r="G1153" s="85"/>
      <c r="H1153" s="83" t="b">
        <f>Table1[[#This Row],[Calculated Total]]=Table1[[#This Row],[Adjusted Total]]</f>
        <v>1</v>
      </c>
      <c r="I1153" s="49">
        <f>Table1[[#This Row],[Adjusted Total]]-Table1[[#This Row],[Calculated Total]]</f>
        <v>0</v>
      </c>
    </row>
    <row r="1154" spans="1:9">
      <c r="A1154" s="81"/>
      <c r="B1154" s="82"/>
      <c r="C1154" s="83"/>
      <c r="D1154" s="83"/>
      <c r="E1154" s="83"/>
      <c r="F1154" s="84"/>
      <c r="G1154" s="85"/>
      <c r="H1154" s="83" t="b">
        <f>Table1[[#This Row],[Calculated Total]]=Table1[[#This Row],[Adjusted Total]]</f>
        <v>1</v>
      </c>
      <c r="I1154" s="49">
        <f>Table1[[#This Row],[Adjusted Total]]-Table1[[#This Row],[Calculated Total]]</f>
        <v>0</v>
      </c>
    </row>
    <row r="1155" spans="1:9">
      <c r="A1155" s="81"/>
      <c r="B1155" s="82"/>
      <c r="C1155" s="83"/>
      <c r="D1155" s="83"/>
      <c r="E1155" s="83"/>
      <c r="F1155" s="84"/>
      <c r="G1155" s="85"/>
      <c r="H1155" s="83" t="b">
        <f>Table1[[#This Row],[Calculated Total]]=Table1[[#This Row],[Adjusted Total]]</f>
        <v>1</v>
      </c>
      <c r="I1155" s="49">
        <f>Table1[[#This Row],[Adjusted Total]]-Table1[[#This Row],[Calculated Total]]</f>
        <v>0</v>
      </c>
    </row>
    <row r="1156" spans="1:9">
      <c r="A1156" s="81"/>
      <c r="B1156" s="82"/>
      <c r="C1156" s="83"/>
      <c r="D1156" s="83"/>
      <c r="E1156" s="83"/>
      <c r="F1156" s="84"/>
      <c r="G1156" s="85"/>
      <c r="H1156" s="83" t="b">
        <f>Table1[[#This Row],[Calculated Total]]=Table1[[#This Row],[Adjusted Total]]</f>
        <v>1</v>
      </c>
      <c r="I1156" s="49">
        <f>Table1[[#This Row],[Adjusted Total]]-Table1[[#This Row],[Calculated Total]]</f>
        <v>0</v>
      </c>
    </row>
    <row r="1157" spans="1:9">
      <c r="A1157" s="81"/>
      <c r="B1157" s="82"/>
      <c r="C1157" s="83"/>
      <c r="D1157" s="83"/>
      <c r="E1157" s="83"/>
      <c r="F1157" s="84"/>
      <c r="G1157" s="85"/>
      <c r="H1157" s="83" t="b">
        <f>Table1[[#This Row],[Calculated Total]]=Table1[[#This Row],[Adjusted Total]]</f>
        <v>1</v>
      </c>
      <c r="I1157" s="49">
        <f>Table1[[#This Row],[Adjusted Total]]-Table1[[#This Row],[Calculated Total]]</f>
        <v>0</v>
      </c>
    </row>
    <row r="1158" spans="1:9">
      <c r="A1158" s="81"/>
      <c r="B1158" s="82"/>
      <c r="C1158" s="83"/>
      <c r="D1158" s="83"/>
      <c r="E1158" s="83"/>
      <c r="F1158" s="84"/>
      <c r="G1158" s="85"/>
      <c r="H1158" s="83" t="b">
        <f>Table1[[#This Row],[Calculated Total]]=Table1[[#This Row],[Adjusted Total]]</f>
        <v>1</v>
      </c>
      <c r="I1158" s="49">
        <f>Table1[[#This Row],[Adjusted Total]]-Table1[[#This Row],[Calculated Total]]</f>
        <v>0</v>
      </c>
    </row>
    <row r="1159" spans="1:9">
      <c r="A1159" s="81"/>
      <c r="B1159" s="82"/>
      <c r="C1159" s="83"/>
      <c r="D1159" s="83"/>
      <c r="E1159" s="83"/>
      <c r="F1159" s="84"/>
      <c r="G1159" s="85"/>
      <c r="H1159" s="83" t="b">
        <f>Table1[[#This Row],[Calculated Total]]=Table1[[#This Row],[Adjusted Total]]</f>
        <v>1</v>
      </c>
      <c r="I1159" s="49">
        <f>Table1[[#This Row],[Adjusted Total]]-Table1[[#This Row],[Calculated Total]]</f>
        <v>0</v>
      </c>
    </row>
    <row r="1160" spans="1:9">
      <c r="A1160" s="81"/>
      <c r="B1160" s="82"/>
      <c r="C1160" s="83"/>
      <c r="D1160" s="83"/>
      <c r="E1160" s="83"/>
      <c r="F1160" s="84"/>
      <c r="G1160" s="85"/>
      <c r="H1160" s="83" t="b">
        <f>Table1[[#This Row],[Calculated Total]]=Table1[[#This Row],[Adjusted Total]]</f>
        <v>1</v>
      </c>
      <c r="I1160" s="49">
        <f>Table1[[#This Row],[Adjusted Total]]-Table1[[#This Row],[Calculated Total]]</f>
        <v>0</v>
      </c>
    </row>
    <row r="1161" spans="1:9">
      <c r="A1161" s="81"/>
      <c r="B1161" s="82"/>
      <c r="C1161" s="83"/>
      <c r="D1161" s="83"/>
      <c r="E1161" s="83"/>
      <c r="F1161" s="84"/>
      <c r="G1161" s="85"/>
      <c r="H1161" s="83" t="b">
        <f>Table1[[#This Row],[Calculated Total]]=Table1[[#This Row],[Adjusted Total]]</f>
        <v>1</v>
      </c>
      <c r="I1161" s="49">
        <f>Table1[[#This Row],[Adjusted Total]]-Table1[[#This Row],[Calculated Total]]</f>
        <v>0</v>
      </c>
    </row>
    <row r="1162" spans="1:9">
      <c r="A1162" s="81"/>
      <c r="B1162" s="82"/>
      <c r="C1162" s="83"/>
      <c r="D1162" s="83"/>
      <c r="E1162" s="83"/>
      <c r="F1162" s="84"/>
      <c r="G1162" s="85"/>
      <c r="H1162" s="83" t="b">
        <f>Table1[[#This Row],[Calculated Total]]=Table1[[#This Row],[Adjusted Total]]</f>
        <v>1</v>
      </c>
      <c r="I1162" s="49">
        <f>Table1[[#This Row],[Adjusted Total]]-Table1[[#This Row],[Calculated Total]]</f>
        <v>0</v>
      </c>
    </row>
    <row r="1163" spans="1:9">
      <c r="A1163" s="81"/>
      <c r="B1163" s="82"/>
      <c r="C1163" s="83"/>
      <c r="D1163" s="83"/>
      <c r="E1163" s="83"/>
      <c r="F1163" s="84"/>
      <c r="G1163" s="85"/>
      <c r="H1163" s="83" t="b">
        <f>Table1[[#This Row],[Calculated Total]]=Table1[[#This Row],[Adjusted Total]]</f>
        <v>1</v>
      </c>
      <c r="I1163" s="49">
        <f>Table1[[#This Row],[Adjusted Total]]-Table1[[#This Row],[Calculated Total]]</f>
        <v>0</v>
      </c>
    </row>
    <row r="1164" spans="1:9">
      <c r="A1164" s="81"/>
      <c r="B1164" s="82"/>
      <c r="C1164" s="83"/>
      <c r="D1164" s="83"/>
      <c r="E1164" s="83"/>
      <c r="F1164" s="84"/>
      <c r="G1164" s="85"/>
      <c r="H1164" s="83" t="b">
        <f>Table1[[#This Row],[Calculated Total]]=Table1[[#This Row],[Adjusted Total]]</f>
        <v>1</v>
      </c>
      <c r="I1164" s="49">
        <f>Table1[[#This Row],[Adjusted Total]]-Table1[[#This Row],[Calculated Total]]</f>
        <v>0</v>
      </c>
    </row>
    <row r="1165" spans="1:9">
      <c r="A1165" s="81"/>
      <c r="B1165" s="82"/>
      <c r="C1165" s="83"/>
      <c r="D1165" s="83"/>
      <c r="E1165" s="83"/>
      <c r="F1165" s="84"/>
      <c r="G1165" s="85"/>
      <c r="H1165" s="83" t="b">
        <f>Table1[[#This Row],[Calculated Total]]=Table1[[#This Row],[Adjusted Total]]</f>
        <v>1</v>
      </c>
      <c r="I1165" s="49">
        <f>Table1[[#This Row],[Adjusted Total]]-Table1[[#This Row],[Calculated Total]]</f>
        <v>0</v>
      </c>
    </row>
    <row r="1166" spans="1:9">
      <c r="A1166" s="81"/>
      <c r="B1166" s="82"/>
      <c r="C1166" s="83"/>
      <c r="D1166" s="83"/>
      <c r="E1166" s="83"/>
      <c r="F1166" s="84"/>
      <c r="G1166" s="85"/>
      <c r="H1166" s="83" t="b">
        <f>Table1[[#This Row],[Calculated Total]]=Table1[[#This Row],[Adjusted Total]]</f>
        <v>1</v>
      </c>
      <c r="I1166" s="49">
        <f>Table1[[#This Row],[Adjusted Total]]-Table1[[#This Row],[Calculated Total]]</f>
        <v>0</v>
      </c>
    </row>
    <row r="1167" spans="1:9">
      <c r="A1167" s="81"/>
      <c r="B1167" s="82"/>
      <c r="C1167" s="83"/>
      <c r="D1167" s="83"/>
      <c r="E1167" s="83"/>
      <c r="F1167" s="84"/>
      <c r="G1167" s="85"/>
      <c r="H1167" s="83" t="b">
        <f>Table1[[#This Row],[Calculated Total]]=Table1[[#This Row],[Adjusted Total]]</f>
        <v>1</v>
      </c>
      <c r="I1167" s="49">
        <f>Table1[[#This Row],[Adjusted Total]]-Table1[[#This Row],[Calculated Total]]</f>
        <v>0</v>
      </c>
    </row>
    <row r="1168" spans="1:9">
      <c r="A1168" s="81"/>
      <c r="B1168" s="82"/>
      <c r="C1168" s="83"/>
      <c r="D1168" s="83"/>
      <c r="E1168" s="83"/>
      <c r="F1168" s="84"/>
      <c r="G1168" s="85"/>
      <c r="H1168" s="83" t="b">
        <f>Table1[[#This Row],[Calculated Total]]=Table1[[#This Row],[Adjusted Total]]</f>
        <v>1</v>
      </c>
      <c r="I1168" s="49">
        <f>Table1[[#This Row],[Adjusted Total]]-Table1[[#This Row],[Calculated Total]]</f>
        <v>0</v>
      </c>
    </row>
    <row r="1169" spans="1:9">
      <c r="A1169" s="81"/>
      <c r="B1169" s="82"/>
      <c r="C1169" s="83"/>
      <c r="D1169" s="83"/>
      <c r="E1169" s="83"/>
      <c r="F1169" s="84"/>
      <c r="G1169" s="85"/>
      <c r="H1169" s="83" t="b">
        <f>Table1[[#This Row],[Calculated Total]]=Table1[[#This Row],[Adjusted Total]]</f>
        <v>1</v>
      </c>
      <c r="I1169" s="49">
        <f>Table1[[#This Row],[Adjusted Total]]-Table1[[#This Row],[Calculated Total]]</f>
        <v>0</v>
      </c>
    </row>
    <row r="1170" spans="1:9">
      <c r="A1170" s="81"/>
      <c r="B1170" s="82"/>
      <c r="C1170" s="83"/>
      <c r="D1170" s="83"/>
      <c r="E1170" s="83"/>
      <c r="F1170" s="84"/>
      <c r="G1170" s="85"/>
      <c r="H1170" s="83" t="b">
        <f>Table1[[#This Row],[Calculated Total]]=Table1[[#This Row],[Adjusted Total]]</f>
        <v>1</v>
      </c>
      <c r="I1170" s="49">
        <f>Table1[[#This Row],[Adjusted Total]]-Table1[[#This Row],[Calculated Total]]</f>
        <v>0</v>
      </c>
    </row>
    <row r="1171" spans="1:9">
      <c r="A1171" s="81"/>
      <c r="B1171" s="82"/>
      <c r="C1171" s="83"/>
      <c r="D1171" s="83"/>
      <c r="E1171" s="83"/>
      <c r="F1171" s="84"/>
      <c r="G1171" s="85"/>
      <c r="H1171" s="83" t="b">
        <f>Table1[[#This Row],[Calculated Total]]=Table1[[#This Row],[Adjusted Total]]</f>
        <v>1</v>
      </c>
      <c r="I1171" s="49">
        <f>Table1[[#This Row],[Adjusted Total]]-Table1[[#This Row],[Calculated Total]]</f>
        <v>0</v>
      </c>
    </row>
    <row r="1172" spans="1:9">
      <c r="A1172" s="81"/>
      <c r="B1172" s="82"/>
      <c r="C1172" s="83"/>
      <c r="D1172" s="83"/>
      <c r="E1172" s="83"/>
      <c r="F1172" s="84"/>
      <c r="G1172" s="85"/>
      <c r="H1172" s="83" t="b">
        <f>Table1[[#This Row],[Calculated Total]]=Table1[[#This Row],[Adjusted Total]]</f>
        <v>1</v>
      </c>
      <c r="I1172" s="49">
        <f>Table1[[#This Row],[Adjusted Total]]-Table1[[#This Row],[Calculated Total]]</f>
        <v>0</v>
      </c>
    </row>
    <row r="1173" spans="1:9">
      <c r="A1173" s="81"/>
      <c r="B1173" s="82"/>
      <c r="C1173" s="83"/>
      <c r="D1173" s="83"/>
      <c r="E1173" s="83"/>
      <c r="F1173" s="84"/>
      <c r="G1173" s="85"/>
      <c r="H1173" s="83" t="b">
        <f>Table1[[#This Row],[Calculated Total]]=Table1[[#This Row],[Adjusted Total]]</f>
        <v>1</v>
      </c>
      <c r="I1173" s="49">
        <f>Table1[[#This Row],[Adjusted Total]]-Table1[[#This Row],[Calculated Total]]</f>
        <v>0</v>
      </c>
    </row>
    <row r="1174" spans="1:9">
      <c r="A1174" s="81"/>
      <c r="B1174" s="82"/>
      <c r="C1174" s="83"/>
      <c r="D1174" s="83"/>
      <c r="E1174" s="83"/>
      <c r="F1174" s="84"/>
      <c r="G1174" s="85"/>
      <c r="H1174" s="83" t="b">
        <f>Table1[[#This Row],[Calculated Total]]=Table1[[#This Row],[Adjusted Total]]</f>
        <v>1</v>
      </c>
      <c r="I1174" s="49">
        <f>Table1[[#This Row],[Adjusted Total]]-Table1[[#This Row],[Calculated Total]]</f>
        <v>0</v>
      </c>
    </row>
    <row r="1175" spans="1:9">
      <c r="A1175" s="81"/>
      <c r="B1175" s="82"/>
      <c r="C1175" s="83"/>
      <c r="D1175" s="83"/>
      <c r="E1175" s="83"/>
      <c r="F1175" s="84"/>
      <c r="G1175" s="85"/>
      <c r="H1175" s="83" t="b">
        <f>Table1[[#This Row],[Calculated Total]]=Table1[[#This Row],[Adjusted Total]]</f>
        <v>1</v>
      </c>
      <c r="I1175" s="49">
        <f>Table1[[#This Row],[Adjusted Total]]-Table1[[#This Row],[Calculated Total]]</f>
        <v>0</v>
      </c>
    </row>
    <row r="1176" spans="1:9">
      <c r="A1176" s="81"/>
      <c r="B1176" s="82"/>
      <c r="C1176" s="83"/>
      <c r="D1176" s="83"/>
      <c r="E1176" s="83"/>
      <c r="F1176" s="84"/>
      <c r="G1176" s="85"/>
      <c r="H1176" s="83" t="b">
        <f>Table1[[#This Row],[Calculated Total]]=Table1[[#This Row],[Adjusted Total]]</f>
        <v>1</v>
      </c>
      <c r="I1176" s="49">
        <f>Table1[[#This Row],[Adjusted Total]]-Table1[[#This Row],[Calculated Total]]</f>
        <v>0</v>
      </c>
    </row>
    <row r="1177" spans="1:9">
      <c r="A1177" s="81"/>
      <c r="B1177" s="82"/>
      <c r="C1177" s="83"/>
      <c r="D1177" s="83"/>
      <c r="E1177" s="83"/>
      <c r="F1177" s="84"/>
      <c r="G1177" s="85"/>
      <c r="H1177" s="83" t="b">
        <f>Table1[[#This Row],[Calculated Total]]=Table1[[#This Row],[Adjusted Total]]</f>
        <v>1</v>
      </c>
      <c r="I1177" s="49">
        <f>Table1[[#This Row],[Adjusted Total]]-Table1[[#This Row],[Calculated Total]]</f>
        <v>0</v>
      </c>
    </row>
    <row r="1178" spans="1:9">
      <c r="A1178" s="81"/>
      <c r="B1178" s="82"/>
      <c r="C1178" s="83"/>
      <c r="D1178" s="83"/>
      <c r="E1178" s="83"/>
      <c r="F1178" s="84"/>
      <c r="G1178" s="85"/>
      <c r="H1178" s="83" t="b">
        <f>Table1[[#This Row],[Calculated Total]]=Table1[[#This Row],[Adjusted Total]]</f>
        <v>1</v>
      </c>
      <c r="I1178" s="49">
        <f>Table1[[#This Row],[Adjusted Total]]-Table1[[#This Row],[Calculated Total]]</f>
        <v>0</v>
      </c>
    </row>
    <row r="1179" spans="1:9">
      <c r="A1179" s="81"/>
      <c r="B1179" s="82"/>
      <c r="C1179" s="83"/>
      <c r="D1179" s="83"/>
      <c r="E1179" s="83"/>
      <c r="F1179" s="84"/>
      <c r="G1179" s="85"/>
      <c r="H1179" s="83" t="b">
        <f>Table1[[#This Row],[Calculated Total]]=Table1[[#This Row],[Adjusted Total]]</f>
        <v>1</v>
      </c>
      <c r="I1179" s="49">
        <f>Table1[[#This Row],[Adjusted Total]]-Table1[[#This Row],[Calculated Total]]</f>
        <v>0</v>
      </c>
    </row>
    <row r="1180" spans="1:9">
      <c r="A1180" s="81"/>
      <c r="B1180" s="82"/>
      <c r="C1180" s="83"/>
      <c r="D1180" s="83"/>
      <c r="E1180" s="83"/>
      <c r="F1180" s="84"/>
      <c r="G1180" s="85"/>
      <c r="H1180" s="83" t="b">
        <f>Table1[[#This Row],[Calculated Total]]=Table1[[#This Row],[Adjusted Total]]</f>
        <v>1</v>
      </c>
      <c r="I1180" s="49">
        <f>Table1[[#This Row],[Adjusted Total]]-Table1[[#This Row],[Calculated Total]]</f>
        <v>0</v>
      </c>
    </row>
    <row r="1181" spans="1:9">
      <c r="A1181" s="81"/>
      <c r="B1181" s="82"/>
      <c r="C1181" s="83"/>
      <c r="D1181" s="83"/>
      <c r="E1181" s="83"/>
      <c r="F1181" s="84"/>
      <c r="G1181" s="85"/>
      <c r="H1181" s="83" t="b">
        <f>Table1[[#This Row],[Calculated Total]]=Table1[[#This Row],[Adjusted Total]]</f>
        <v>1</v>
      </c>
      <c r="I1181" s="49">
        <f>Table1[[#This Row],[Adjusted Total]]-Table1[[#This Row],[Calculated Total]]</f>
        <v>0</v>
      </c>
    </row>
    <row r="1182" spans="1:9">
      <c r="A1182" s="81"/>
      <c r="B1182" s="82"/>
      <c r="C1182" s="83"/>
      <c r="D1182" s="83"/>
      <c r="E1182" s="83"/>
      <c r="F1182" s="84"/>
      <c r="G1182" s="85"/>
      <c r="H1182" s="83" t="b">
        <f>Table1[[#This Row],[Calculated Total]]=Table1[[#This Row],[Adjusted Total]]</f>
        <v>1</v>
      </c>
      <c r="I1182" s="49">
        <f>Table1[[#This Row],[Adjusted Total]]-Table1[[#This Row],[Calculated Total]]</f>
        <v>0</v>
      </c>
    </row>
    <row r="1183" spans="1:9">
      <c r="A1183" s="81"/>
      <c r="B1183" s="82"/>
      <c r="C1183" s="83"/>
      <c r="D1183" s="83"/>
      <c r="E1183" s="83"/>
      <c r="F1183" s="84"/>
      <c r="G1183" s="85"/>
      <c r="H1183" s="83" t="b">
        <f>Table1[[#This Row],[Calculated Total]]=Table1[[#This Row],[Adjusted Total]]</f>
        <v>1</v>
      </c>
      <c r="I1183" s="49">
        <f>Table1[[#This Row],[Adjusted Total]]-Table1[[#This Row],[Calculated Total]]</f>
        <v>0</v>
      </c>
    </row>
    <row r="1184" spans="1:9">
      <c r="A1184" s="81"/>
      <c r="B1184" s="82"/>
      <c r="C1184" s="83"/>
      <c r="D1184" s="83"/>
      <c r="E1184" s="83"/>
      <c r="F1184" s="84"/>
      <c r="G1184" s="85"/>
      <c r="H1184" s="83" t="b">
        <f>Table1[[#This Row],[Calculated Total]]=Table1[[#This Row],[Adjusted Total]]</f>
        <v>1</v>
      </c>
      <c r="I1184" s="49">
        <f>Table1[[#This Row],[Adjusted Total]]-Table1[[#This Row],[Calculated Total]]</f>
        <v>0</v>
      </c>
    </row>
    <row r="1185" spans="1:9">
      <c r="A1185" s="81"/>
      <c r="B1185" s="82"/>
      <c r="C1185" s="83"/>
      <c r="D1185" s="83"/>
      <c r="E1185" s="83"/>
      <c r="F1185" s="84"/>
      <c r="G1185" s="85"/>
      <c r="H1185" s="83" t="b">
        <f>Table1[[#This Row],[Calculated Total]]=Table1[[#This Row],[Adjusted Total]]</f>
        <v>1</v>
      </c>
      <c r="I1185" s="49">
        <f>Table1[[#This Row],[Adjusted Total]]-Table1[[#This Row],[Calculated Total]]</f>
        <v>0</v>
      </c>
    </row>
    <row r="1186" spans="1:9">
      <c r="A1186" s="81"/>
      <c r="B1186" s="82"/>
      <c r="C1186" s="83"/>
      <c r="D1186" s="83"/>
      <c r="E1186" s="83"/>
      <c r="F1186" s="84"/>
      <c r="G1186" s="85"/>
      <c r="H1186" s="83" t="b">
        <f>Table1[[#This Row],[Calculated Total]]=Table1[[#This Row],[Adjusted Total]]</f>
        <v>1</v>
      </c>
      <c r="I1186" s="49">
        <f>Table1[[#This Row],[Adjusted Total]]-Table1[[#This Row],[Calculated Total]]</f>
        <v>0</v>
      </c>
    </row>
    <row r="1187" spans="1:9">
      <c r="A1187" s="81"/>
      <c r="B1187" s="82"/>
      <c r="C1187" s="83"/>
      <c r="D1187" s="83"/>
      <c r="E1187" s="83"/>
      <c r="F1187" s="84"/>
      <c r="G1187" s="85"/>
      <c r="H1187" s="83" t="b">
        <f>Table1[[#This Row],[Calculated Total]]=Table1[[#This Row],[Adjusted Total]]</f>
        <v>1</v>
      </c>
      <c r="I1187" s="49">
        <f>Table1[[#This Row],[Adjusted Total]]-Table1[[#This Row],[Calculated Total]]</f>
        <v>0</v>
      </c>
    </row>
    <row r="1188" spans="1:9">
      <c r="A1188" s="81"/>
      <c r="B1188" s="82"/>
      <c r="C1188" s="83"/>
      <c r="D1188" s="83"/>
      <c r="E1188" s="83"/>
      <c r="F1188" s="84"/>
      <c r="G1188" s="85"/>
      <c r="H1188" s="83" t="b">
        <f>Table1[[#This Row],[Calculated Total]]=Table1[[#This Row],[Adjusted Total]]</f>
        <v>1</v>
      </c>
      <c r="I1188" s="49">
        <f>Table1[[#This Row],[Adjusted Total]]-Table1[[#This Row],[Calculated Total]]</f>
        <v>0</v>
      </c>
    </row>
    <row r="1189" spans="1:9">
      <c r="A1189" s="81"/>
      <c r="B1189" s="82"/>
      <c r="C1189" s="83"/>
      <c r="D1189" s="83"/>
      <c r="E1189" s="83"/>
      <c r="F1189" s="84"/>
      <c r="G1189" s="85"/>
      <c r="H1189" s="83" t="b">
        <f>Table1[[#This Row],[Calculated Total]]=Table1[[#This Row],[Adjusted Total]]</f>
        <v>1</v>
      </c>
      <c r="I1189" s="49">
        <f>Table1[[#This Row],[Adjusted Total]]-Table1[[#This Row],[Calculated Total]]</f>
        <v>0</v>
      </c>
    </row>
    <row r="1190" spans="1:9">
      <c r="A1190" s="81"/>
      <c r="B1190" s="82"/>
      <c r="C1190" s="83"/>
      <c r="D1190" s="83"/>
      <c r="E1190" s="83"/>
      <c r="F1190" s="84"/>
      <c r="G1190" s="85"/>
      <c r="H1190" s="83" t="b">
        <f>Table1[[#This Row],[Calculated Total]]=Table1[[#This Row],[Adjusted Total]]</f>
        <v>1</v>
      </c>
      <c r="I1190" s="49">
        <f>Table1[[#This Row],[Adjusted Total]]-Table1[[#This Row],[Calculated Total]]</f>
        <v>0</v>
      </c>
    </row>
    <row r="1191" spans="1:9">
      <c r="A1191" s="81"/>
      <c r="B1191" s="82"/>
      <c r="C1191" s="83"/>
      <c r="D1191" s="83"/>
      <c r="E1191" s="83"/>
      <c r="F1191" s="84"/>
      <c r="G1191" s="85"/>
      <c r="H1191" s="83" t="b">
        <f>Table1[[#This Row],[Calculated Total]]=Table1[[#This Row],[Adjusted Total]]</f>
        <v>1</v>
      </c>
      <c r="I1191" s="49">
        <f>Table1[[#This Row],[Adjusted Total]]-Table1[[#This Row],[Calculated Total]]</f>
        <v>0</v>
      </c>
    </row>
    <row r="1192" spans="1:9">
      <c r="A1192" s="81"/>
      <c r="B1192" s="82"/>
      <c r="C1192" s="83"/>
      <c r="D1192" s="83"/>
      <c r="E1192" s="83"/>
      <c r="F1192" s="84"/>
      <c r="G1192" s="85"/>
      <c r="H1192" s="83" t="b">
        <f>Table1[[#This Row],[Calculated Total]]=Table1[[#This Row],[Adjusted Total]]</f>
        <v>1</v>
      </c>
      <c r="I1192" s="49">
        <f>Table1[[#This Row],[Adjusted Total]]-Table1[[#This Row],[Calculated Total]]</f>
        <v>0</v>
      </c>
    </row>
    <row r="1193" spans="1:9">
      <c r="A1193" s="81"/>
      <c r="B1193" s="82"/>
      <c r="C1193" s="83"/>
      <c r="D1193" s="83"/>
      <c r="E1193" s="83"/>
      <c r="F1193" s="84"/>
      <c r="G1193" s="85"/>
      <c r="H1193" s="83" t="b">
        <f>Table1[[#This Row],[Calculated Total]]=Table1[[#This Row],[Adjusted Total]]</f>
        <v>1</v>
      </c>
      <c r="I1193" s="49">
        <f>Table1[[#This Row],[Adjusted Total]]-Table1[[#This Row],[Calculated Total]]</f>
        <v>0</v>
      </c>
    </row>
    <row r="1194" spans="1:9">
      <c r="A1194" s="81"/>
      <c r="B1194" s="82"/>
      <c r="C1194" s="83"/>
      <c r="D1194" s="83"/>
      <c r="E1194" s="83"/>
      <c r="F1194" s="84"/>
      <c r="G1194" s="85"/>
      <c r="H1194" s="83" t="b">
        <f>Table1[[#This Row],[Calculated Total]]=Table1[[#This Row],[Adjusted Total]]</f>
        <v>1</v>
      </c>
      <c r="I1194" s="49">
        <f>Table1[[#This Row],[Adjusted Total]]-Table1[[#This Row],[Calculated Total]]</f>
        <v>0</v>
      </c>
    </row>
    <row r="1195" spans="1:9">
      <c r="A1195" s="81"/>
      <c r="B1195" s="82"/>
      <c r="C1195" s="83"/>
      <c r="D1195" s="83"/>
      <c r="E1195" s="83"/>
      <c r="F1195" s="84"/>
      <c r="G1195" s="85"/>
      <c r="H1195" s="83" t="b">
        <f>Table1[[#This Row],[Calculated Total]]=Table1[[#This Row],[Adjusted Total]]</f>
        <v>1</v>
      </c>
      <c r="I1195" s="49">
        <f>Table1[[#This Row],[Adjusted Total]]-Table1[[#This Row],[Calculated Total]]</f>
        <v>0</v>
      </c>
    </row>
    <row r="1196" spans="1:9">
      <c r="A1196" s="81"/>
      <c r="B1196" s="82"/>
      <c r="C1196" s="83"/>
      <c r="D1196" s="83"/>
      <c r="E1196" s="83"/>
      <c r="F1196" s="84"/>
      <c r="G1196" s="85"/>
      <c r="H1196" s="83" t="b">
        <f>Table1[[#This Row],[Calculated Total]]=Table1[[#This Row],[Adjusted Total]]</f>
        <v>1</v>
      </c>
      <c r="I1196" s="49">
        <f>Table1[[#This Row],[Adjusted Total]]-Table1[[#This Row],[Calculated Total]]</f>
        <v>0</v>
      </c>
    </row>
    <row r="1197" spans="1:9">
      <c r="A1197" s="81"/>
      <c r="B1197" s="82"/>
      <c r="C1197" s="83"/>
      <c r="D1197" s="83"/>
      <c r="E1197" s="83"/>
      <c r="F1197" s="84"/>
      <c r="G1197" s="85"/>
      <c r="H1197" s="83" t="b">
        <f>Table1[[#This Row],[Calculated Total]]=Table1[[#This Row],[Adjusted Total]]</f>
        <v>1</v>
      </c>
      <c r="I1197" s="49">
        <f>Table1[[#This Row],[Adjusted Total]]-Table1[[#This Row],[Calculated Total]]</f>
        <v>0</v>
      </c>
    </row>
    <row r="1198" spans="1:9">
      <c r="A1198" s="81"/>
      <c r="B1198" s="82"/>
      <c r="C1198" s="83"/>
      <c r="D1198" s="83"/>
      <c r="E1198" s="83"/>
      <c r="F1198" s="84"/>
      <c r="G1198" s="85"/>
      <c r="H1198" s="83" t="b">
        <f>Table1[[#This Row],[Calculated Total]]=Table1[[#This Row],[Adjusted Total]]</f>
        <v>1</v>
      </c>
      <c r="I1198" s="49">
        <f>Table1[[#This Row],[Adjusted Total]]-Table1[[#This Row],[Calculated Total]]</f>
        <v>0</v>
      </c>
    </row>
    <row r="1199" spans="1:9">
      <c r="A1199" s="81"/>
      <c r="B1199" s="82"/>
      <c r="C1199" s="83"/>
      <c r="D1199" s="83"/>
      <c r="E1199" s="83"/>
      <c r="F1199" s="84"/>
      <c r="G1199" s="85"/>
      <c r="H1199" s="83" t="b">
        <f>Table1[[#This Row],[Calculated Total]]=Table1[[#This Row],[Adjusted Total]]</f>
        <v>1</v>
      </c>
      <c r="I1199" s="49">
        <f>Table1[[#This Row],[Adjusted Total]]-Table1[[#This Row],[Calculated Total]]</f>
        <v>0</v>
      </c>
    </row>
    <row r="1200" spans="1:9">
      <c r="A1200" s="81"/>
      <c r="B1200" s="82"/>
      <c r="C1200" s="83"/>
      <c r="D1200" s="83"/>
      <c r="E1200" s="83"/>
      <c r="F1200" s="84"/>
      <c r="G1200" s="85"/>
      <c r="H1200" s="83" t="b">
        <f>Table1[[#This Row],[Calculated Total]]=Table1[[#This Row],[Adjusted Total]]</f>
        <v>1</v>
      </c>
      <c r="I1200" s="49">
        <f>Table1[[#This Row],[Adjusted Total]]-Table1[[#This Row],[Calculated Total]]</f>
        <v>0</v>
      </c>
    </row>
    <row r="1201" spans="1:9">
      <c r="A1201" s="81"/>
      <c r="B1201" s="82"/>
      <c r="C1201" s="83"/>
      <c r="D1201" s="83"/>
      <c r="E1201" s="83"/>
      <c r="F1201" s="84"/>
      <c r="G1201" s="85"/>
      <c r="H1201" s="83" t="b">
        <f>Table1[[#This Row],[Calculated Total]]=Table1[[#This Row],[Adjusted Total]]</f>
        <v>1</v>
      </c>
      <c r="I1201" s="49">
        <f>Table1[[#This Row],[Adjusted Total]]-Table1[[#This Row],[Calculated Total]]</f>
        <v>0</v>
      </c>
    </row>
    <row r="1202" spans="1:9">
      <c r="A1202" s="81"/>
      <c r="B1202" s="82"/>
      <c r="C1202" s="83"/>
      <c r="D1202" s="83"/>
      <c r="E1202" s="83"/>
      <c r="F1202" s="84"/>
      <c r="G1202" s="85"/>
      <c r="H1202" s="83" t="b">
        <f>Table1[[#This Row],[Calculated Total]]=Table1[[#This Row],[Adjusted Total]]</f>
        <v>1</v>
      </c>
      <c r="I1202" s="49">
        <f>Table1[[#This Row],[Adjusted Total]]-Table1[[#This Row],[Calculated Total]]</f>
        <v>0</v>
      </c>
    </row>
    <row r="1203" spans="1:9">
      <c r="A1203" s="81"/>
      <c r="B1203" s="82"/>
      <c r="C1203" s="83"/>
      <c r="D1203" s="83"/>
      <c r="E1203" s="83"/>
      <c r="F1203" s="84"/>
      <c r="G1203" s="85"/>
      <c r="H1203" s="83" t="b">
        <f>Table1[[#This Row],[Calculated Total]]=Table1[[#This Row],[Adjusted Total]]</f>
        <v>1</v>
      </c>
      <c r="I1203" s="49">
        <f>Table1[[#This Row],[Adjusted Total]]-Table1[[#This Row],[Calculated Total]]</f>
        <v>0</v>
      </c>
    </row>
    <row r="1204" spans="1:9">
      <c r="A1204" s="81"/>
      <c r="B1204" s="82"/>
      <c r="C1204" s="83"/>
      <c r="D1204" s="83"/>
      <c r="E1204" s="83"/>
      <c r="F1204" s="84"/>
      <c r="G1204" s="85"/>
      <c r="H1204" s="83" t="b">
        <f>Table1[[#This Row],[Calculated Total]]=Table1[[#This Row],[Adjusted Total]]</f>
        <v>1</v>
      </c>
      <c r="I1204" s="49">
        <f>Table1[[#This Row],[Adjusted Total]]-Table1[[#This Row],[Calculated Total]]</f>
        <v>0</v>
      </c>
    </row>
    <row r="1205" spans="1:9">
      <c r="A1205" s="81"/>
      <c r="B1205" s="82"/>
      <c r="C1205" s="83"/>
      <c r="D1205" s="83"/>
      <c r="E1205" s="83"/>
      <c r="F1205" s="84"/>
      <c r="G1205" s="85"/>
      <c r="H1205" s="83" t="b">
        <f>Table1[[#This Row],[Calculated Total]]=Table1[[#This Row],[Adjusted Total]]</f>
        <v>1</v>
      </c>
      <c r="I1205" s="49">
        <f>Table1[[#This Row],[Adjusted Total]]-Table1[[#This Row],[Calculated Total]]</f>
        <v>0</v>
      </c>
    </row>
    <row r="1206" spans="1:9">
      <c r="A1206" s="81"/>
      <c r="B1206" s="82"/>
      <c r="C1206" s="83"/>
      <c r="D1206" s="83"/>
      <c r="E1206" s="83"/>
      <c r="F1206" s="84"/>
      <c r="G1206" s="85"/>
      <c r="H1206" s="83" t="b">
        <f>Table1[[#This Row],[Calculated Total]]=Table1[[#This Row],[Adjusted Total]]</f>
        <v>1</v>
      </c>
      <c r="I1206" s="49">
        <f>Table1[[#This Row],[Adjusted Total]]-Table1[[#This Row],[Calculated Total]]</f>
        <v>0</v>
      </c>
    </row>
    <row r="1207" spans="1:9">
      <c r="A1207" s="81"/>
      <c r="B1207" s="82"/>
      <c r="C1207" s="83"/>
      <c r="D1207" s="83"/>
      <c r="E1207" s="83"/>
      <c r="F1207" s="84"/>
      <c r="G1207" s="85"/>
      <c r="H1207" s="83" t="b">
        <f>Table1[[#This Row],[Calculated Total]]=Table1[[#This Row],[Adjusted Total]]</f>
        <v>1</v>
      </c>
      <c r="I1207" s="49">
        <f>Table1[[#This Row],[Adjusted Total]]-Table1[[#This Row],[Calculated Total]]</f>
        <v>0</v>
      </c>
    </row>
    <row r="1208" spans="1:9">
      <c r="A1208" s="81"/>
      <c r="B1208" s="82"/>
      <c r="C1208" s="83"/>
      <c r="D1208" s="83"/>
      <c r="E1208" s="83"/>
      <c r="F1208" s="84"/>
      <c r="G1208" s="85"/>
      <c r="H1208" s="83" t="b">
        <f>Table1[[#This Row],[Calculated Total]]=Table1[[#This Row],[Adjusted Total]]</f>
        <v>1</v>
      </c>
      <c r="I1208" s="49">
        <f>Table1[[#This Row],[Adjusted Total]]-Table1[[#This Row],[Calculated Total]]</f>
        <v>0</v>
      </c>
    </row>
    <row r="1209" spans="1:9">
      <c r="A1209" s="81"/>
      <c r="B1209" s="82"/>
      <c r="C1209" s="83"/>
      <c r="D1209" s="83"/>
      <c r="E1209" s="83"/>
      <c r="F1209" s="84"/>
      <c r="G1209" s="85"/>
      <c r="H1209" s="83" t="b">
        <f>Table1[[#This Row],[Calculated Total]]=Table1[[#This Row],[Adjusted Total]]</f>
        <v>1</v>
      </c>
      <c r="I1209" s="49">
        <f>Table1[[#This Row],[Adjusted Total]]-Table1[[#This Row],[Calculated Total]]</f>
        <v>0</v>
      </c>
    </row>
    <row r="1210" spans="1:9">
      <c r="A1210" s="81"/>
      <c r="B1210" s="82"/>
      <c r="C1210" s="83"/>
      <c r="D1210" s="83"/>
      <c r="E1210" s="83"/>
      <c r="F1210" s="84"/>
      <c r="G1210" s="85"/>
      <c r="H1210" s="83" t="b">
        <f>Table1[[#This Row],[Calculated Total]]=Table1[[#This Row],[Adjusted Total]]</f>
        <v>1</v>
      </c>
      <c r="I1210" s="49">
        <f>Table1[[#This Row],[Adjusted Total]]-Table1[[#This Row],[Calculated Total]]</f>
        <v>0</v>
      </c>
    </row>
    <row r="1211" spans="1:9">
      <c r="A1211" s="81"/>
      <c r="B1211" s="82"/>
      <c r="C1211" s="83"/>
      <c r="D1211" s="83"/>
      <c r="E1211" s="83"/>
      <c r="F1211" s="84"/>
      <c r="G1211" s="85"/>
      <c r="H1211" s="83" t="b">
        <f>Table1[[#This Row],[Calculated Total]]=Table1[[#This Row],[Adjusted Total]]</f>
        <v>1</v>
      </c>
      <c r="I1211" s="49">
        <f>Table1[[#This Row],[Adjusted Total]]-Table1[[#This Row],[Calculated Total]]</f>
        <v>0</v>
      </c>
    </row>
    <row r="1212" spans="1:9">
      <c r="A1212" s="81"/>
      <c r="B1212" s="82"/>
      <c r="C1212" s="83"/>
      <c r="D1212" s="83"/>
      <c r="E1212" s="83"/>
      <c r="F1212" s="84"/>
      <c r="G1212" s="85"/>
      <c r="H1212" s="83" t="b">
        <f>Table1[[#This Row],[Calculated Total]]=Table1[[#This Row],[Adjusted Total]]</f>
        <v>1</v>
      </c>
      <c r="I1212" s="49">
        <f>Table1[[#This Row],[Adjusted Total]]-Table1[[#This Row],[Calculated Total]]</f>
        <v>0</v>
      </c>
    </row>
    <row r="1213" spans="1:9">
      <c r="A1213" s="81"/>
      <c r="B1213" s="82"/>
      <c r="C1213" s="83"/>
      <c r="D1213" s="83"/>
      <c r="E1213" s="83"/>
      <c r="F1213" s="84"/>
      <c r="G1213" s="85"/>
      <c r="H1213" s="83" t="b">
        <f>Table1[[#This Row],[Calculated Total]]=Table1[[#This Row],[Adjusted Total]]</f>
        <v>1</v>
      </c>
      <c r="I1213" s="49">
        <f>Table1[[#This Row],[Adjusted Total]]-Table1[[#This Row],[Calculated Total]]</f>
        <v>0</v>
      </c>
    </row>
    <row r="1214" spans="1:9">
      <c r="A1214" s="81"/>
      <c r="B1214" s="82"/>
      <c r="C1214" s="83"/>
      <c r="D1214" s="83"/>
      <c r="E1214" s="83"/>
      <c r="F1214" s="84"/>
      <c r="G1214" s="85"/>
      <c r="H1214" s="83" t="b">
        <f>Table1[[#This Row],[Calculated Total]]=Table1[[#This Row],[Adjusted Total]]</f>
        <v>1</v>
      </c>
      <c r="I1214" s="49">
        <f>Table1[[#This Row],[Adjusted Total]]-Table1[[#This Row],[Calculated Total]]</f>
        <v>0</v>
      </c>
    </row>
    <row r="1215" spans="1:9">
      <c r="A1215" s="81"/>
      <c r="B1215" s="82"/>
      <c r="C1215" s="83"/>
      <c r="D1215" s="83"/>
      <c r="E1215" s="83"/>
      <c r="F1215" s="84"/>
      <c r="G1215" s="85"/>
      <c r="H1215" s="83" t="b">
        <f>Table1[[#This Row],[Calculated Total]]=Table1[[#This Row],[Adjusted Total]]</f>
        <v>1</v>
      </c>
      <c r="I1215" s="49">
        <f>Table1[[#This Row],[Adjusted Total]]-Table1[[#This Row],[Calculated Total]]</f>
        <v>0</v>
      </c>
    </row>
    <row r="1216" spans="1:9">
      <c r="A1216" s="81"/>
      <c r="B1216" s="82"/>
      <c r="C1216" s="83"/>
      <c r="D1216" s="83"/>
      <c r="E1216" s="83"/>
      <c r="F1216" s="84"/>
      <c r="G1216" s="85"/>
      <c r="H1216" s="83" t="b">
        <f>Table1[[#This Row],[Calculated Total]]=Table1[[#This Row],[Adjusted Total]]</f>
        <v>1</v>
      </c>
      <c r="I1216" s="49">
        <f>Table1[[#This Row],[Adjusted Total]]-Table1[[#This Row],[Calculated Total]]</f>
        <v>0</v>
      </c>
    </row>
    <row r="1217" spans="1:9">
      <c r="A1217" s="81"/>
      <c r="B1217" s="82"/>
      <c r="C1217" s="83"/>
      <c r="D1217" s="83"/>
      <c r="E1217" s="83"/>
      <c r="F1217" s="84"/>
      <c r="G1217" s="85"/>
      <c r="H1217" s="83" t="b">
        <f>Table1[[#This Row],[Calculated Total]]=Table1[[#This Row],[Adjusted Total]]</f>
        <v>1</v>
      </c>
      <c r="I1217" s="49">
        <f>Table1[[#This Row],[Adjusted Total]]-Table1[[#This Row],[Calculated Total]]</f>
        <v>0</v>
      </c>
    </row>
    <row r="1218" spans="1:9">
      <c r="A1218" s="81"/>
      <c r="B1218" s="82"/>
      <c r="C1218" s="83"/>
      <c r="D1218" s="83"/>
      <c r="E1218" s="83"/>
      <c r="F1218" s="84"/>
      <c r="G1218" s="85"/>
      <c r="H1218" s="83" t="b">
        <f>Table1[[#This Row],[Calculated Total]]=Table1[[#This Row],[Adjusted Total]]</f>
        <v>1</v>
      </c>
      <c r="I1218" s="49">
        <f>Table1[[#This Row],[Adjusted Total]]-Table1[[#This Row],[Calculated Total]]</f>
        <v>0</v>
      </c>
    </row>
    <row r="1219" spans="1:9">
      <c r="A1219" s="81"/>
      <c r="B1219" s="82"/>
      <c r="C1219" s="83"/>
      <c r="D1219" s="83"/>
      <c r="E1219" s="83"/>
      <c r="F1219" s="84"/>
      <c r="G1219" s="85"/>
      <c r="H1219" s="83" t="b">
        <f>Table1[[#This Row],[Calculated Total]]=Table1[[#This Row],[Adjusted Total]]</f>
        <v>1</v>
      </c>
      <c r="I1219" s="49">
        <f>Table1[[#This Row],[Adjusted Total]]-Table1[[#This Row],[Calculated Total]]</f>
        <v>0</v>
      </c>
    </row>
    <row r="1220" spans="1:9">
      <c r="A1220" s="81"/>
      <c r="B1220" s="82"/>
      <c r="C1220" s="83"/>
      <c r="D1220" s="83"/>
      <c r="E1220" s="83"/>
      <c r="F1220" s="84"/>
      <c r="G1220" s="85"/>
      <c r="H1220" s="83" t="b">
        <f>Table1[[#This Row],[Calculated Total]]=Table1[[#This Row],[Adjusted Total]]</f>
        <v>1</v>
      </c>
      <c r="I1220" s="49">
        <f>Table1[[#This Row],[Adjusted Total]]-Table1[[#This Row],[Calculated Total]]</f>
        <v>0</v>
      </c>
    </row>
    <row r="1221" spans="1:9">
      <c r="A1221" s="81"/>
      <c r="B1221" s="82"/>
      <c r="C1221" s="83"/>
      <c r="D1221" s="83"/>
      <c r="E1221" s="83"/>
      <c r="F1221" s="84"/>
      <c r="G1221" s="85"/>
      <c r="H1221" s="83" t="b">
        <f>Table1[[#This Row],[Calculated Total]]=Table1[[#This Row],[Adjusted Total]]</f>
        <v>1</v>
      </c>
      <c r="I1221" s="49">
        <f>Table1[[#This Row],[Adjusted Total]]-Table1[[#This Row],[Calculated Total]]</f>
        <v>0</v>
      </c>
    </row>
    <row r="1222" spans="1:9">
      <c r="A1222" s="81"/>
      <c r="B1222" s="82"/>
      <c r="C1222" s="83"/>
      <c r="D1222" s="83"/>
      <c r="E1222" s="83"/>
      <c r="F1222" s="84"/>
      <c r="G1222" s="85"/>
      <c r="H1222" s="83" t="b">
        <f>Table1[[#This Row],[Calculated Total]]=Table1[[#This Row],[Adjusted Total]]</f>
        <v>1</v>
      </c>
      <c r="I1222" s="49">
        <f>Table1[[#This Row],[Adjusted Total]]-Table1[[#This Row],[Calculated Total]]</f>
        <v>0</v>
      </c>
    </row>
    <row r="1223" spans="1:9">
      <c r="A1223" s="81"/>
      <c r="B1223" s="82"/>
      <c r="C1223" s="83"/>
      <c r="D1223" s="83"/>
      <c r="E1223" s="83"/>
      <c r="F1223" s="84"/>
      <c r="G1223" s="85"/>
      <c r="H1223" s="83" t="b">
        <f>Table1[[#This Row],[Calculated Total]]=Table1[[#This Row],[Adjusted Total]]</f>
        <v>1</v>
      </c>
      <c r="I1223" s="49">
        <f>Table1[[#This Row],[Adjusted Total]]-Table1[[#This Row],[Calculated Total]]</f>
        <v>0</v>
      </c>
    </row>
    <row r="1224" spans="1:9">
      <c r="A1224" s="81"/>
      <c r="B1224" s="82"/>
      <c r="C1224" s="83"/>
      <c r="D1224" s="83"/>
      <c r="E1224" s="83"/>
      <c r="F1224" s="84"/>
      <c r="G1224" s="85"/>
      <c r="H1224" s="83" t="b">
        <f>Table1[[#This Row],[Calculated Total]]=Table1[[#This Row],[Adjusted Total]]</f>
        <v>1</v>
      </c>
      <c r="I1224" s="49">
        <f>Table1[[#This Row],[Adjusted Total]]-Table1[[#This Row],[Calculated Total]]</f>
        <v>0</v>
      </c>
    </row>
    <row r="1225" spans="1:9">
      <c r="A1225" s="81"/>
      <c r="B1225" s="82"/>
      <c r="C1225" s="83"/>
      <c r="D1225" s="83"/>
      <c r="E1225" s="83"/>
      <c r="F1225" s="84"/>
      <c r="G1225" s="85"/>
      <c r="H1225" s="83" t="b">
        <f>Table1[[#This Row],[Calculated Total]]=Table1[[#This Row],[Adjusted Total]]</f>
        <v>1</v>
      </c>
      <c r="I1225" s="49">
        <f>Table1[[#This Row],[Adjusted Total]]-Table1[[#This Row],[Calculated Total]]</f>
        <v>0</v>
      </c>
    </row>
    <row r="1226" spans="1:9">
      <c r="A1226" s="81"/>
      <c r="B1226" s="82"/>
      <c r="C1226" s="83"/>
      <c r="D1226" s="83"/>
      <c r="E1226" s="83"/>
      <c r="F1226" s="84"/>
      <c r="G1226" s="85"/>
      <c r="H1226" s="83" t="b">
        <f>Table1[[#This Row],[Calculated Total]]=Table1[[#This Row],[Adjusted Total]]</f>
        <v>1</v>
      </c>
      <c r="I1226" s="49">
        <f>Table1[[#This Row],[Adjusted Total]]-Table1[[#This Row],[Calculated Total]]</f>
        <v>0</v>
      </c>
    </row>
    <row r="1227" spans="1:9">
      <c r="A1227" s="81"/>
      <c r="B1227" s="82"/>
      <c r="C1227" s="83"/>
      <c r="D1227" s="83"/>
      <c r="E1227" s="83"/>
      <c r="F1227" s="84"/>
      <c r="G1227" s="85"/>
      <c r="H1227" s="83" t="b">
        <f>Table1[[#This Row],[Calculated Total]]=Table1[[#This Row],[Adjusted Total]]</f>
        <v>1</v>
      </c>
      <c r="I1227" s="49">
        <f>Table1[[#This Row],[Adjusted Total]]-Table1[[#This Row],[Calculated Total]]</f>
        <v>0</v>
      </c>
    </row>
    <row r="1228" spans="1:9">
      <c r="A1228" s="81"/>
      <c r="B1228" s="82"/>
      <c r="C1228" s="83"/>
      <c r="D1228" s="83"/>
      <c r="E1228" s="83"/>
      <c r="F1228" s="84"/>
      <c r="G1228" s="85"/>
      <c r="H1228" s="83" t="b">
        <f>Table1[[#This Row],[Calculated Total]]=Table1[[#This Row],[Adjusted Total]]</f>
        <v>1</v>
      </c>
      <c r="I1228" s="49">
        <f>Table1[[#This Row],[Adjusted Total]]-Table1[[#This Row],[Calculated Total]]</f>
        <v>0</v>
      </c>
    </row>
    <row r="1229" spans="1:9">
      <c r="A1229" s="81"/>
      <c r="B1229" s="82"/>
      <c r="C1229" s="83"/>
      <c r="D1229" s="83"/>
      <c r="E1229" s="83"/>
      <c r="F1229" s="84"/>
      <c r="G1229" s="85"/>
      <c r="H1229" s="83" t="b">
        <f>Table1[[#This Row],[Calculated Total]]=Table1[[#This Row],[Adjusted Total]]</f>
        <v>1</v>
      </c>
      <c r="I1229" s="49">
        <f>Table1[[#This Row],[Adjusted Total]]-Table1[[#This Row],[Calculated Total]]</f>
        <v>0</v>
      </c>
    </row>
    <row r="1230" spans="1:9">
      <c r="A1230" s="81"/>
      <c r="B1230" s="82"/>
      <c r="C1230" s="83"/>
      <c r="D1230" s="83"/>
      <c r="E1230" s="83"/>
      <c r="F1230" s="84"/>
      <c r="G1230" s="85"/>
      <c r="H1230" s="83" t="b">
        <f>Table1[[#This Row],[Calculated Total]]=Table1[[#This Row],[Adjusted Total]]</f>
        <v>1</v>
      </c>
      <c r="I1230" s="49">
        <f>Table1[[#This Row],[Adjusted Total]]-Table1[[#This Row],[Calculated Total]]</f>
        <v>0</v>
      </c>
    </row>
    <row r="1231" spans="1:9">
      <c r="A1231" s="81"/>
      <c r="B1231" s="82"/>
      <c r="C1231" s="83"/>
      <c r="D1231" s="83"/>
      <c r="E1231" s="83"/>
      <c r="F1231" s="84"/>
      <c r="G1231" s="85"/>
      <c r="H1231" s="83" t="b">
        <f>Table1[[#This Row],[Calculated Total]]=Table1[[#This Row],[Adjusted Total]]</f>
        <v>1</v>
      </c>
      <c r="I1231" s="49">
        <f>Table1[[#This Row],[Adjusted Total]]-Table1[[#This Row],[Calculated Total]]</f>
        <v>0</v>
      </c>
    </row>
    <row r="1232" spans="1:9">
      <c r="A1232" s="81"/>
      <c r="B1232" s="82"/>
      <c r="C1232" s="83"/>
      <c r="D1232" s="83"/>
      <c r="E1232" s="83"/>
      <c r="F1232" s="84"/>
      <c r="G1232" s="85"/>
      <c r="H1232" s="83" t="b">
        <f>Table1[[#This Row],[Calculated Total]]=Table1[[#This Row],[Adjusted Total]]</f>
        <v>1</v>
      </c>
      <c r="I1232" s="49">
        <f>Table1[[#This Row],[Adjusted Total]]-Table1[[#This Row],[Calculated Total]]</f>
        <v>0</v>
      </c>
    </row>
    <row r="1233" spans="1:9">
      <c r="A1233" s="81"/>
      <c r="B1233" s="82"/>
      <c r="C1233" s="83"/>
      <c r="D1233" s="83"/>
      <c r="E1233" s="83"/>
      <c r="F1233" s="84"/>
      <c r="G1233" s="85"/>
      <c r="H1233" s="83" t="b">
        <f>Table1[[#This Row],[Calculated Total]]=Table1[[#This Row],[Adjusted Total]]</f>
        <v>1</v>
      </c>
      <c r="I1233" s="49">
        <f>Table1[[#This Row],[Adjusted Total]]-Table1[[#This Row],[Calculated Total]]</f>
        <v>0</v>
      </c>
    </row>
    <row r="1234" spans="1:9">
      <c r="A1234" s="81"/>
      <c r="B1234" s="82"/>
      <c r="C1234" s="83"/>
      <c r="D1234" s="83"/>
      <c r="E1234" s="83"/>
      <c r="F1234" s="84"/>
      <c r="G1234" s="85"/>
      <c r="H1234" s="83" t="b">
        <f>Table1[[#This Row],[Calculated Total]]=Table1[[#This Row],[Adjusted Total]]</f>
        <v>1</v>
      </c>
      <c r="I1234" s="49">
        <f>Table1[[#This Row],[Adjusted Total]]-Table1[[#This Row],[Calculated Total]]</f>
        <v>0</v>
      </c>
    </row>
    <row r="1235" spans="1:9">
      <c r="A1235" s="81"/>
      <c r="B1235" s="82"/>
      <c r="C1235" s="83"/>
      <c r="D1235" s="83"/>
      <c r="E1235" s="83"/>
      <c r="F1235" s="84"/>
      <c r="G1235" s="85"/>
      <c r="H1235" s="83" t="b">
        <f>Table1[[#This Row],[Calculated Total]]=Table1[[#This Row],[Adjusted Total]]</f>
        <v>1</v>
      </c>
      <c r="I1235" s="49">
        <f>Table1[[#This Row],[Adjusted Total]]-Table1[[#This Row],[Calculated Total]]</f>
        <v>0</v>
      </c>
    </row>
    <row r="1236" spans="1:9">
      <c r="A1236" s="81"/>
      <c r="B1236" s="82"/>
      <c r="C1236" s="83"/>
      <c r="D1236" s="83"/>
      <c r="E1236" s="83"/>
      <c r="F1236" s="84"/>
      <c r="G1236" s="85"/>
      <c r="H1236" s="83" t="b">
        <f>Table1[[#This Row],[Calculated Total]]=Table1[[#This Row],[Adjusted Total]]</f>
        <v>1</v>
      </c>
      <c r="I1236" s="49">
        <f>Table1[[#This Row],[Adjusted Total]]-Table1[[#This Row],[Calculated Total]]</f>
        <v>0</v>
      </c>
    </row>
    <row r="1237" spans="1:9">
      <c r="A1237" s="81"/>
      <c r="B1237" s="82"/>
      <c r="C1237" s="83"/>
      <c r="D1237" s="83"/>
      <c r="E1237" s="83"/>
      <c r="F1237" s="84"/>
      <c r="G1237" s="85"/>
      <c r="H1237" s="83" t="b">
        <f>Table1[[#This Row],[Calculated Total]]=Table1[[#This Row],[Adjusted Total]]</f>
        <v>1</v>
      </c>
      <c r="I1237" s="49">
        <f>Table1[[#This Row],[Adjusted Total]]-Table1[[#This Row],[Calculated Total]]</f>
        <v>0</v>
      </c>
    </row>
    <row r="1238" spans="1:9">
      <c r="A1238" s="81"/>
      <c r="B1238" s="82"/>
      <c r="C1238" s="83"/>
      <c r="D1238" s="83"/>
      <c r="E1238" s="83"/>
      <c r="F1238" s="84"/>
      <c r="G1238" s="85"/>
      <c r="H1238" s="83" t="b">
        <f>Table1[[#This Row],[Calculated Total]]=Table1[[#This Row],[Adjusted Total]]</f>
        <v>1</v>
      </c>
      <c r="I1238" s="49">
        <f>Table1[[#This Row],[Adjusted Total]]-Table1[[#This Row],[Calculated Total]]</f>
        <v>0</v>
      </c>
    </row>
    <row r="1239" spans="1:9">
      <c r="A1239" s="81"/>
      <c r="B1239" s="82"/>
      <c r="C1239" s="83"/>
      <c r="D1239" s="83"/>
      <c r="E1239" s="83"/>
      <c r="F1239" s="84"/>
      <c r="G1239" s="85"/>
      <c r="H1239" s="83" t="b">
        <f>Table1[[#This Row],[Calculated Total]]=Table1[[#This Row],[Adjusted Total]]</f>
        <v>1</v>
      </c>
      <c r="I1239" s="49">
        <f>Table1[[#This Row],[Adjusted Total]]-Table1[[#This Row],[Calculated Total]]</f>
        <v>0</v>
      </c>
    </row>
    <row r="1240" spans="1:9">
      <c r="A1240" s="81"/>
      <c r="B1240" s="82"/>
      <c r="C1240" s="83"/>
      <c r="D1240" s="83"/>
      <c r="E1240" s="83"/>
      <c r="F1240" s="84"/>
      <c r="G1240" s="85"/>
      <c r="H1240" s="83" t="b">
        <f>Table1[[#This Row],[Calculated Total]]=Table1[[#This Row],[Adjusted Total]]</f>
        <v>1</v>
      </c>
      <c r="I1240" s="49">
        <f>Table1[[#This Row],[Adjusted Total]]-Table1[[#This Row],[Calculated Total]]</f>
        <v>0</v>
      </c>
    </row>
    <row r="1241" spans="1:9">
      <c r="A1241" s="81"/>
      <c r="B1241" s="82"/>
      <c r="C1241" s="83"/>
      <c r="D1241" s="83"/>
      <c r="E1241" s="83"/>
      <c r="F1241" s="84"/>
      <c r="G1241" s="85"/>
      <c r="H1241" s="83" t="b">
        <f>Table1[[#This Row],[Calculated Total]]=Table1[[#This Row],[Adjusted Total]]</f>
        <v>1</v>
      </c>
      <c r="I1241" s="49">
        <f>Table1[[#This Row],[Adjusted Total]]-Table1[[#This Row],[Calculated Total]]</f>
        <v>0</v>
      </c>
    </row>
    <row r="1242" spans="1:9">
      <c r="A1242" s="81"/>
      <c r="B1242" s="82"/>
      <c r="C1242" s="83"/>
      <c r="D1242" s="83"/>
      <c r="E1242" s="83"/>
      <c r="F1242" s="84"/>
      <c r="G1242" s="85"/>
      <c r="H1242" s="83" t="b">
        <f>Table1[[#This Row],[Calculated Total]]=Table1[[#This Row],[Adjusted Total]]</f>
        <v>1</v>
      </c>
      <c r="I1242" s="49">
        <f>Table1[[#This Row],[Adjusted Total]]-Table1[[#This Row],[Calculated Total]]</f>
        <v>0</v>
      </c>
    </row>
    <row r="1243" spans="1:9">
      <c r="A1243" s="81"/>
      <c r="B1243" s="82"/>
      <c r="C1243" s="83"/>
      <c r="D1243" s="83"/>
      <c r="E1243" s="83"/>
      <c r="F1243" s="84"/>
      <c r="G1243" s="85"/>
      <c r="H1243" s="83" t="b">
        <f>Table1[[#This Row],[Calculated Total]]=Table1[[#This Row],[Adjusted Total]]</f>
        <v>1</v>
      </c>
      <c r="I1243" s="49">
        <f>Table1[[#This Row],[Adjusted Total]]-Table1[[#This Row],[Calculated Total]]</f>
        <v>0</v>
      </c>
    </row>
    <row r="1244" spans="1:9">
      <c r="A1244" s="81"/>
      <c r="B1244" s="82"/>
      <c r="C1244" s="83"/>
      <c r="D1244" s="83"/>
      <c r="E1244" s="83"/>
      <c r="F1244" s="84"/>
      <c r="G1244" s="85"/>
      <c r="H1244" s="83" t="b">
        <f>Table1[[#This Row],[Calculated Total]]=Table1[[#This Row],[Adjusted Total]]</f>
        <v>1</v>
      </c>
      <c r="I1244" s="49">
        <f>Table1[[#This Row],[Adjusted Total]]-Table1[[#This Row],[Calculated Total]]</f>
        <v>0</v>
      </c>
    </row>
    <row r="1245" spans="1:9">
      <c r="A1245" s="81"/>
      <c r="B1245" s="82"/>
      <c r="C1245" s="83"/>
      <c r="D1245" s="83"/>
      <c r="E1245" s="83"/>
      <c r="F1245" s="84"/>
      <c r="G1245" s="85"/>
      <c r="H1245" s="83" t="b">
        <f>Table1[[#This Row],[Calculated Total]]=Table1[[#This Row],[Adjusted Total]]</f>
        <v>1</v>
      </c>
      <c r="I1245" s="49">
        <f>Table1[[#This Row],[Adjusted Total]]-Table1[[#This Row],[Calculated Total]]</f>
        <v>0</v>
      </c>
    </row>
    <row r="1246" spans="1:9">
      <c r="A1246" s="81"/>
      <c r="B1246" s="82"/>
      <c r="C1246" s="83"/>
      <c r="D1246" s="83"/>
      <c r="E1246" s="83"/>
      <c r="F1246" s="84"/>
      <c r="G1246" s="85"/>
      <c r="H1246" s="83" t="b">
        <f>Table1[[#This Row],[Calculated Total]]=Table1[[#This Row],[Adjusted Total]]</f>
        <v>1</v>
      </c>
      <c r="I1246" s="49">
        <f>Table1[[#This Row],[Adjusted Total]]-Table1[[#This Row],[Calculated Total]]</f>
        <v>0</v>
      </c>
    </row>
    <row r="1247" spans="1:9">
      <c r="A1247" s="81"/>
      <c r="B1247" s="82"/>
      <c r="C1247" s="83"/>
      <c r="D1247" s="83"/>
      <c r="E1247" s="83"/>
      <c r="F1247" s="84"/>
      <c r="G1247" s="85"/>
      <c r="H1247" s="83" t="b">
        <f>Table1[[#This Row],[Calculated Total]]=Table1[[#This Row],[Adjusted Total]]</f>
        <v>1</v>
      </c>
      <c r="I1247" s="49">
        <f>Table1[[#This Row],[Adjusted Total]]-Table1[[#This Row],[Calculated Total]]</f>
        <v>0</v>
      </c>
    </row>
    <row r="1248" spans="1:9">
      <c r="A1248" s="81"/>
      <c r="B1248" s="82"/>
      <c r="C1248" s="83"/>
      <c r="D1248" s="83"/>
      <c r="E1248" s="83"/>
      <c r="F1248" s="84"/>
      <c r="G1248" s="85"/>
      <c r="H1248" s="83" t="b">
        <f>Table1[[#This Row],[Calculated Total]]=Table1[[#This Row],[Adjusted Total]]</f>
        <v>1</v>
      </c>
      <c r="I1248" s="49">
        <f>Table1[[#This Row],[Adjusted Total]]-Table1[[#This Row],[Calculated Total]]</f>
        <v>0</v>
      </c>
    </row>
    <row r="1249" spans="1:9">
      <c r="A1249" s="81"/>
      <c r="B1249" s="82"/>
      <c r="C1249" s="83"/>
      <c r="D1249" s="83"/>
      <c r="E1249" s="83"/>
      <c r="F1249" s="84"/>
      <c r="G1249" s="85"/>
      <c r="H1249" s="83" t="b">
        <f>Table1[[#This Row],[Calculated Total]]=Table1[[#This Row],[Adjusted Total]]</f>
        <v>1</v>
      </c>
      <c r="I1249" s="49">
        <f>Table1[[#This Row],[Adjusted Total]]-Table1[[#This Row],[Calculated Total]]</f>
        <v>0</v>
      </c>
    </row>
    <row r="1250" spans="1:9">
      <c r="A1250" s="81"/>
      <c r="B1250" s="82"/>
      <c r="C1250" s="83"/>
      <c r="D1250" s="83"/>
      <c r="E1250" s="83"/>
      <c r="F1250" s="84"/>
      <c r="G1250" s="85"/>
      <c r="H1250" s="83" t="b">
        <f>Table1[[#This Row],[Calculated Total]]=Table1[[#This Row],[Adjusted Total]]</f>
        <v>1</v>
      </c>
      <c r="I1250" s="49">
        <f>Table1[[#This Row],[Adjusted Total]]-Table1[[#This Row],[Calculated Total]]</f>
        <v>0</v>
      </c>
    </row>
    <row r="1251" spans="1:9">
      <c r="A1251" s="81"/>
      <c r="B1251" s="82"/>
      <c r="C1251" s="83"/>
      <c r="D1251" s="83"/>
      <c r="E1251" s="83"/>
      <c r="F1251" s="84"/>
      <c r="G1251" s="85"/>
      <c r="H1251" s="83" t="b">
        <f>Table1[[#This Row],[Calculated Total]]=Table1[[#This Row],[Adjusted Total]]</f>
        <v>1</v>
      </c>
      <c r="I1251" s="49">
        <f>Table1[[#This Row],[Adjusted Total]]-Table1[[#This Row],[Calculated Total]]</f>
        <v>0</v>
      </c>
    </row>
    <row r="1252" spans="1:9">
      <c r="A1252" s="81"/>
      <c r="B1252" s="82"/>
      <c r="C1252" s="83"/>
      <c r="D1252" s="83"/>
      <c r="E1252" s="83"/>
      <c r="F1252" s="84"/>
      <c r="G1252" s="85"/>
      <c r="H1252" s="83" t="b">
        <f>Table1[[#This Row],[Calculated Total]]=Table1[[#This Row],[Adjusted Total]]</f>
        <v>1</v>
      </c>
      <c r="I1252" s="49">
        <f>Table1[[#This Row],[Adjusted Total]]-Table1[[#This Row],[Calculated Total]]</f>
        <v>0</v>
      </c>
    </row>
    <row r="1253" spans="1:9">
      <c r="A1253" s="81"/>
      <c r="B1253" s="82"/>
      <c r="C1253" s="83"/>
      <c r="D1253" s="83"/>
      <c r="E1253" s="83"/>
      <c r="F1253" s="84"/>
      <c r="G1253" s="85"/>
      <c r="H1253" s="83" t="b">
        <f>Table1[[#This Row],[Calculated Total]]=Table1[[#This Row],[Adjusted Total]]</f>
        <v>1</v>
      </c>
      <c r="I1253" s="49">
        <f>Table1[[#This Row],[Adjusted Total]]-Table1[[#This Row],[Calculated Total]]</f>
        <v>0</v>
      </c>
    </row>
    <row r="1254" spans="1:9">
      <c r="A1254" s="81"/>
      <c r="B1254" s="82"/>
      <c r="C1254" s="83"/>
      <c r="D1254" s="83"/>
      <c r="E1254" s="83"/>
      <c r="F1254" s="84"/>
      <c r="G1254" s="85"/>
      <c r="H1254" s="83" t="b">
        <f>Table1[[#This Row],[Calculated Total]]=Table1[[#This Row],[Adjusted Total]]</f>
        <v>1</v>
      </c>
      <c r="I1254" s="49">
        <f>Table1[[#This Row],[Adjusted Total]]-Table1[[#This Row],[Calculated Total]]</f>
        <v>0</v>
      </c>
    </row>
    <row r="1255" spans="1:9">
      <c r="A1255" s="81"/>
      <c r="B1255" s="82"/>
      <c r="C1255" s="83"/>
      <c r="D1255" s="83"/>
      <c r="E1255" s="83"/>
      <c r="F1255" s="84"/>
      <c r="G1255" s="85"/>
      <c r="H1255" s="83" t="b">
        <f>Table1[[#This Row],[Calculated Total]]=Table1[[#This Row],[Adjusted Total]]</f>
        <v>1</v>
      </c>
      <c r="I1255" s="49">
        <f>Table1[[#This Row],[Adjusted Total]]-Table1[[#This Row],[Calculated Total]]</f>
        <v>0</v>
      </c>
    </row>
    <row r="1256" spans="1:9">
      <c r="A1256" s="81"/>
      <c r="B1256" s="82"/>
      <c r="C1256" s="83"/>
      <c r="D1256" s="83"/>
      <c r="E1256" s="83"/>
      <c r="F1256" s="84"/>
      <c r="G1256" s="85"/>
      <c r="H1256" s="83" t="b">
        <f>Table1[[#This Row],[Calculated Total]]=Table1[[#This Row],[Adjusted Total]]</f>
        <v>1</v>
      </c>
      <c r="I1256" s="49">
        <f>Table1[[#This Row],[Adjusted Total]]-Table1[[#This Row],[Calculated Total]]</f>
        <v>0</v>
      </c>
    </row>
    <row r="1257" spans="1:9">
      <c r="A1257" s="81"/>
      <c r="B1257" s="82"/>
      <c r="C1257" s="83"/>
      <c r="D1257" s="83"/>
      <c r="E1257" s="83"/>
      <c r="F1257" s="84"/>
      <c r="G1257" s="85"/>
      <c r="H1257" s="83" t="b">
        <f>Table1[[#This Row],[Calculated Total]]=Table1[[#This Row],[Adjusted Total]]</f>
        <v>1</v>
      </c>
      <c r="I1257" s="49">
        <f>Table1[[#This Row],[Adjusted Total]]-Table1[[#This Row],[Calculated Total]]</f>
        <v>0</v>
      </c>
    </row>
    <row r="1258" spans="1:9">
      <c r="A1258" s="81"/>
      <c r="B1258" s="82"/>
      <c r="C1258" s="83"/>
      <c r="D1258" s="83"/>
      <c r="E1258" s="83"/>
      <c r="F1258" s="84"/>
      <c r="G1258" s="85"/>
      <c r="H1258" s="83" t="b">
        <f>Table1[[#This Row],[Calculated Total]]=Table1[[#This Row],[Adjusted Total]]</f>
        <v>1</v>
      </c>
      <c r="I1258" s="49">
        <f>Table1[[#This Row],[Adjusted Total]]-Table1[[#This Row],[Calculated Total]]</f>
        <v>0</v>
      </c>
    </row>
    <row r="1259" spans="1:9">
      <c r="A1259" s="81"/>
      <c r="B1259" s="82"/>
      <c r="C1259" s="83"/>
      <c r="D1259" s="83"/>
      <c r="E1259" s="83"/>
      <c r="F1259" s="84"/>
      <c r="G1259" s="85"/>
      <c r="H1259" s="83" t="b">
        <f>Table1[[#This Row],[Calculated Total]]=Table1[[#This Row],[Adjusted Total]]</f>
        <v>1</v>
      </c>
      <c r="I1259" s="49">
        <f>Table1[[#This Row],[Adjusted Total]]-Table1[[#This Row],[Calculated Total]]</f>
        <v>0</v>
      </c>
    </row>
    <row r="1260" spans="1:9">
      <c r="A1260" s="81"/>
      <c r="B1260" s="82"/>
      <c r="C1260" s="83"/>
      <c r="D1260" s="83"/>
      <c r="E1260" s="83"/>
      <c r="F1260" s="84"/>
      <c r="G1260" s="85"/>
      <c r="H1260" s="83" t="b">
        <f>Table1[[#This Row],[Calculated Total]]=Table1[[#This Row],[Adjusted Total]]</f>
        <v>1</v>
      </c>
      <c r="I1260" s="49">
        <f>Table1[[#This Row],[Adjusted Total]]-Table1[[#This Row],[Calculated Total]]</f>
        <v>0</v>
      </c>
    </row>
    <row r="1261" spans="1:9">
      <c r="A1261" s="81"/>
      <c r="B1261" s="82"/>
      <c r="C1261" s="83"/>
      <c r="D1261" s="83"/>
      <c r="E1261" s="83"/>
      <c r="F1261" s="84"/>
      <c r="G1261" s="85"/>
      <c r="H1261" s="83" t="b">
        <f>Table1[[#This Row],[Calculated Total]]=Table1[[#This Row],[Adjusted Total]]</f>
        <v>1</v>
      </c>
      <c r="I1261" s="49">
        <f>Table1[[#This Row],[Adjusted Total]]-Table1[[#This Row],[Calculated Total]]</f>
        <v>0</v>
      </c>
    </row>
    <row r="1262" spans="1:9">
      <c r="A1262" s="81"/>
      <c r="B1262" s="82"/>
      <c r="C1262" s="83"/>
      <c r="D1262" s="83"/>
      <c r="E1262" s="83"/>
      <c r="F1262" s="84"/>
      <c r="G1262" s="85"/>
      <c r="H1262" s="83" t="b">
        <f>Table1[[#This Row],[Calculated Total]]=Table1[[#This Row],[Adjusted Total]]</f>
        <v>1</v>
      </c>
      <c r="I1262" s="49">
        <f>Table1[[#This Row],[Adjusted Total]]-Table1[[#This Row],[Calculated Total]]</f>
        <v>0</v>
      </c>
    </row>
    <row r="1263" spans="1:9">
      <c r="A1263" s="81"/>
      <c r="B1263" s="82"/>
      <c r="C1263" s="83"/>
      <c r="D1263" s="83"/>
      <c r="E1263" s="83"/>
      <c r="F1263" s="84"/>
      <c r="G1263" s="85"/>
      <c r="H1263" s="83" t="b">
        <f>Table1[[#This Row],[Calculated Total]]=Table1[[#This Row],[Adjusted Total]]</f>
        <v>1</v>
      </c>
      <c r="I1263" s="49">
        <f>Table1[[#This Row],[Adjusted Total]]-Table1[[#This Row],[Calculated Total]]</f>
        <v>0</v>
      </c>
    </row>
    <row r="1264" spans="1:9">
      <c r="A1264" s="81"/>
      <c r="B1264" s="82"/>
      <c r="C1264" s="83"/>
      <c r="D1264" s="83"/>
      <c r="E1264" s="83"/>
      <c r="F1264" s="84"/>
      <c r="G1264" s="85"/>
      <c r="H1264" s="83" t="b">
        <f>Table1[[#This Row],[Calculated Total]]=Table1[[#This Row],[Adjusted Total]]</f>
        <v>1</v>
      </c>
      <c r="I1264" s="49">
        <f>Table1[[#This Row],[Adjusted Total]]-Table1[[#This Row],[Calculated Total]]</f>
        <v>0</v>
      </c>
    </row>
    <row r="1265" spans="1:9">
      <c r="A1265" s="81"/>
      <c r="B1265" s="82"/>
      <c r="C1265" s="83"/>
      <c r="D1265" s="83"/>
      <c r="E1265" s="83"/>
      <c r="F1265" s="84"/>
      <c r="G1265" s="85"/>
      <c r="H1265" s="83" t="b">
        <f>Table1[[#This Row],[Calculated Total]]=Table1[[#This Row],[Adjusted Total]]</f>
        <v>1</v>
      </c>
      <c r="I1265" s="49">
        <f>Table1[[#This Row],[Adjusted Total]]-Table1[[#This Row],[Calculated Total]]</f>
        <v>0</v>
      </c>
    </row>
    <row r="1266" spans="1:9">
      <c r="A1266" s="81"/>
      <c r="B1266" s="82"/>
      <c r="C1266" s="83"/>
      <c r="D1266" s="83"/>
      <c r="E1266" s="83"/>
      <c r="F1266" s="84"/>
      <c r="G1266" s="85"/>
      <c r="H1266" s="83" t="b">
        <f>Table1[[#This Row],[Calculated Total]]=Table1[[#This Row],[Adjusted Total]]</f>
        <v>1</v>
      </c>
      <c r="I1266" s="49">
        <f>Table1[[#This Row],[Adjusted Total]]-Table1[[#This Row],[Calculated Total]]</f>
        <v>0</v>
      </c>
    </row>
    <row r="1267" spans="1:9">
      <c r="A1267" s="81"/>
      <c r="B1267" s="82"/>
      <c r="C1267" s="83"/>
      <c r="D1267" s="83"/>
      <c r="E1267" s="83"/>
      <c r="F1267" s="84"/>
      <c r="G1267" s="85"/>
      <c r="H1267" s="83" t="b">
        <f>Table1[[#This Row],[Calculated Total]]=Table1[[#This Row],[Adjusted Total]]</f>
        <v>1</v>
      </c>
      <c r="I1267" s="49">
        <f>Table1[[#This Row],[Adjusted Total]]-Table1[[#This Row],[Calculated Total]]</f>
        <v>0</v>
      </c>
    </row>
    <row r="1268" spans="1:9">
      <c r="A1268" s="81"/>
      <c r="B1268" s="82"/>
      <c r="C1268" s="83"/>
      <c r="D1268" s="83"/>
      <c r="E1268" s="83"/>
      <c r="F1268" s="84"/>
      <c r="G1268" s="85"/>
      <c r="H1268" s="83" t="b">
        <f>Table1[[#This Row],[Calculated Total]]=Table1[[#This Row],[Adjusted Total]]</f>
        <v>1</v>
      </c>
      <c r="I1268" s="49">
        <f>Table1[[#This Row],[Adjusted Total]]-Table1[[#This Row],[Calculated Total]]</f>
        <v>0</v>
      </c>
    </row>
    <row r="1269" spans="1:9">
      <c r="A1269" s="81"/>
      <c r="B1269" s="82"/>
      <c r="C1269" s="83"/>
      <c r="D1269" s="83"/>
      <c r="E1269" s="83"/>
      <c r="F1269" s="84"/>
      <c r="G1269" s="85"/>
      <c r="H1269" s="83" t="b">
        <f>Table1[[#This Row],[Calculated Total]]=Table1[[#This Row],[Adjusted Total]]</f>
        <v>1</v>
      </c>
      <c r="I1269" s="49">
        <f>Table1[[#This Row],[Adjusted Total]]-Table1[[#This Row],[Calculated Total]]</f>
        <v>0</v>
      </c>
    </row>
    <row r="1270" spans="1:9">
      <c r="A1270" s="81"/>
      <c r="B1270" s="82"/>
      <c r="C1270" s="83"/>
      <c r="D1270" s="83"/>
      <c r="E1270" s="83"/>
      <c r="F1270" s="84"/>
      <c r="G1270" s="85"/>
      <c r="H1270" s="83" t="b">
        <f>Table1[[#This Row],[Calculated Total]]=Table1[[#This Row],[Adjusted Total]]</f>
        <v>1</v>
      </c>
      <c r="I1270" s="49">
        <f>Table1[[#This Row],[Adjusted Total]]-Table1[[#This Row],[Calculated Total]]</f>
        <v>0</v>
      </c>
    </row>
    <row r="1271" spans="1:9">
      <c r="A1271" s="81"/>
      <c r="B1271" s="82"/>
      <c r="C1271" s="83"/>
      <c r="D1271" s="83"/>
      <c r="E1271" s="83"/>
      <c r="F1271" s="84"/>
      <c r="G1271" s="85"/>
      <c r="H1271" s="83" t="b">
        <f>Table1[[#This Row],[Calculated Total]]=Table1[[#This Row],[Adjusted Total]]</f>
        <v>1</v>
      </c>
      <c r="I1271" s="49">
        <f>Table1[[#This Row],[Adjusted Total]]-Table1[[#This Row],[Calculated Total]]</f>
        <v>0</v>
      </c>
    </row>
    <row r="1272" spans="1:9">
      <c r="A1272" s="81"/>
      <c r="B1272" s="82"/>
      <c r="C1272" s="83"/>
      <c r="D1272" s="83"/>
      <c r="E1272" s="83"/>
      <c r="F1272" s="84"/>
      <c r="G1272" s="85"/>
      <c r="H1272" s="83" t="b">
        <f>Table1[[#This Row],[Calculated Total]]=Table1[[#This Row],[Adjusted Total]]</f>
        <v>1</v>
      </c>
      <c r="I1272" s="49">
        <f>Table1[[#This Row],[Adjusted Total]]-Table1[[#This Row],[Calculated Total]]</f>
        <v>0</v>
      </c>
    </row>
    <row r="1273" spans="1:9">
      <c r="A1273" s="81"/>
      <c r="B1273" s="82"/>
      <c r="C1273" s="83"/>
      <c r="D1273" s="83"/>
      <c r="E1273" s="83"/>
      <c r="F1273" s="84"/>
      <c r="G1273" s="85"/>
      <c r="H1273" s="83" t="b">
        <f>Table1[[#This Row],[Calculated Total]]=Table1[[#This Row],[Adjusted Total]]</f>
        <v>1</v>
      </c>
      <c r="I1273" s="49">
        <f>Table1[[#This Row],[Adjusted Total]]-Table1[[#This Row],[Calculated Total]]</f>
        <v>0</v>
      </c>
    </row>
    <row r="1274" spans="1:9">
      <c r="A1274" s="81"/>
      <c r="B1274" s="82"/>
      <c r="C1274" s="83"/>
      <c r="D1274" s="83"/>
      <c r="E1274" s="83"/>
      <c r="F1274" s="84"/>
      <c r="G1274" s="85"/>
      <c r="H1274" s="83" t="b">
        <f>Table1[[#This Row],[Calculated Total]]=Table1[[#This Row],[Adjusted Total]]</f>
        <v>1</v>
      </c>
      <c r="I1274" s="49">
        <f>Table1[[#This Row],[Adjusted Total]]-Table1[[#This Row],[Calculated Total]]</f>
        <v>0</v>
      </c>
    </row>
    <row r="1275" spans="1:9">
      <c r="A1275" s="81"/>
      <c r="B1275" s="82"/>
      <c r="C1275" s="83"/>
      <c r="D1275" s="83"/>
      <c r="E1275" s="83"/>
      <c r="F1275" s="84"/>
      <c r="G1275" s="85"/>
      <c r="H1275" s="83" t="b">
        <f>Table1[[#This Row],[Calculated Total]]=Table1[[#This Row],[Adjusted Total]]</f>
        <v>1</v>
      </c>
      <c r="I1275" s="49">
        <f>Table1[[#This Row],[Adjusted Total]]-Table1[[#This Row],[Calculated Total]]</f>
        <v>0</v>
      </c>
    </row>
    <row r="1276" spans="1:9">
      <c r="A1276" s="81"/>
      <c r="B1276" s="82"/>
      <c r="C1276" s="83"/>
      <c r="D1276" s="83"/>
      <c r="E1276" s="83"/>
      <c r="F1276" s="84"/>
      <c r="G1276" s="85"/>
      <c r="H1276" s="83" t="b">
        <f>Table1[[#This Row],[Calculated Total]]=Table1[[#This Row],[Adjusted Total]]</f>
        <v>1</v>
      </c>
      <c r="I1276" s="49">
        <f>Table1[[#This Row],[Adjusted Total]]-Table1[[#This Row],[Calculated Total]]</f>
        <v>0</v>
      </c>
    </row>
    <row r="1277" spans="1:9">
      <c r="A1277" s="81"/>
      <c r="B1277" s="82"/>
      <c r="C1277" s="83"/>
      <c r="D1277" s="83"/>
      <c r="E1277" s="83"/>
      <c r="F1277" s="84"/>
      <c r="G1277" s="85"/>
      <c r="H1277" s="83" t="b">
        <f>Table1[[#This Row],[Calculated Total]]=Table1[[#This Row],[Adjusted Total]]</f>
        <v>1</v>
      </c>
      <c r="I1277" s="49">
        <f>Table1[[#This Row],[Adjusted Total]]-Table1[[#This Row],[Calculated Total]]</f>
        <v>0</v>
      </c>
    </row>
    <row r="1278" spans="1:9">
      <c r="A1278" s="81"/>
      <c r="B1278" s="82"/>
      <c r="C1278" s="83"/>
      <c r="D1278" s="83"/>
      <c r="E1278" s="83"/>
      <c r="F1278" s="84"/>
      <c r="G1278" s="85"/>
      <c r="H1278" s="83" t="b">
        <f>Table1[[#This Row],[Calculated Total]]=Table1[[#This Row],[Adjusted Total]]</f>
        <v>1</v>
      </c>
      <c r="I1278" s="49">
        <f>Table1[[#This Row],[Adjusted Total]]-Table1[[#This Row],[Calculated Total]]</f>
        <v>0</v>
      </c>
    </row>
    <row r="1279" spans="1:9">
      <c r="A1279" s="81"/>
      <c r="B1279" s="82"/>
      <c r="C1279" s="83"/>
      <c r="D1279" s="83"/>
      <c r="E1279" s="83"/>
      <c r="F1279" s="84"/>
      <c r="G1279" s="85"/>
      <c r="H1279" s="83" t="b">
        <f>Table1[[#This Row],[Calculated Total]]=Table1[[#This Row],[Adjusted Total]]</f>
        <v>1</v>
      </c>
      <c r="I1279" s="49">
        <f>Table1[[#This Row],[Adjusted Total]]-Table1[[#This Row],[Calculated Total]]</f>
        <v>0</v>
      </c>
    </row>
    <row r="1280" spans="1:9">
      <c r="A1280" s="81"/>
      <c r="B1280" s="82"/>
      <c r="C1280" s="83"/>
      <c r="D1280" s="83"/>
      <c r="E1280" s="83"/>
      <c r="F1280" s="84"/>
      <c r="G1280" s="85"/>
      <c r="H1280" s="83" t="b">
        <f>Table1[[#This Row],[Calculated Total]]=Table1[[#This Row],[Adjusted Total]]</f>
        <v>1</v>
      </c>
      <c r="I1280" s="49">
        <f>Table1[[#This Row],[Adjusted Total]]-Table1[[#This Row],[Calculated Total]]</f>
        <v>0</v>
      </c>
    </row>
    <row r="1281" spans="1:9">
      <c r="A1281" s="81"/>
      <c r="B1281" s="82"/>
      <c r="C1281" s="83"/>
      <c r="D1281" s="83"/>
      <c r="E1281" s="83"/>
      <c r="F1281" s="84"/>
      <c r="G1281" s="85"/>
      <c r="H1281" s="83" t="b">
        <f>Table1[[#This Row],[Calculated Total]]=Table1[[#This Row],[Adjusted Total]]</f>
        <v>1</v>
      </c>
      <c r="I1281" s="49">
        <f>Table1[[#This Row],[Adjusted Total]]-Table1[[#This Row],[Calculated Total]]</f>
        <v>0</v>
      </c>
    </row>
    <row r="1282" spans="1:9">
      <c r="A1282" s="81"/>
      <c r="B1282" s="82"/>
      <c r="C1282" s="83"/>
      <c r="D1282" s="83"/>
      <c r="E1282" s="83"/>
      <c r="F1282" s="84"/>
      <c r="G1282" s="85"/>
      <c r="H1282" s="83" t="b">
        <f>Table1[[#This Row],[Calculated Total]]=Table1[[#This Row],[Adjusted Total]]</f>
        <v>1</v>
      </c>
      <c r="I1282" s="49">
        <f>Table1[[#This Row],[Adjusted Total]]-Table1[[#This Row],[Calculated Total]]</f>
        <v>0</v>
      </c>
    </row>
    <row r="1283" spans="1:9">
      <c r="A1283" s="81"/>
      <c r="B1283" s="82"/>
      <c r="C1283" s="83"/>
      <c r="D1283" s="83"/>
      <c r="E1283" s="83"/>
      <c r="F1283" s="84"/>
      <c r="G1283" s="85"/>
      <c r="H1283" s="83" t="b">
        <f>Table1[[#This Row],[Calculated Total]]=Table1[[#This Row],[Adjusted Total]]</f>
        <v>1</v>
      </c>
      <c r="I1283" s="49">
        <f>Table1[[#This Row],[Adjusted Total]]-Table1[[#This Row],[Calculated Total]]</f>
        <v>0</v>
      </c>
    </row>
    <row r="1284" spans="1:9">
      <c r="A1284" s="81"/>
      <c r="B1284" s="82"/>
      <c r="C1284" s="83"/>
      <c r="D1284" s="83"/>
      <c r="E1284" s="83"/>
      <c r="F1284" s="84"/>
      <c r="G1284" s="85"/>
      <c r="H1284" s="83" t="b">
        <f>Table1[[#This Row],[Calculated Total]]=Table1[[#This Row],[Adjusted Total]]</f>
        <v>1</v>
      </c>
      <c r="I1284" s="49">
        <f>Table1[[#This Row],[Adjusted Total]]-Table1[[#This Row],[Calculated Total]]</f>
        <v>0</v>
      </c>
    </row>
    <row r="1285" spans="1:9">
      <c r="A1285" s="81"/>
      <c r="B1285" s="82"/>
      <c r="C1285" s="83"/>
      <c r="D1285" s="83"/>
      <c r="E1285" s="83"/>
      <c r="F1285" s="84"/>
      <c r="G1285" s="85"/>
      <c r="H1285" s="83" t="b">
        <f>Table1[[#This Row],[Calculated Total]]=Table1[[#This Row],[Adjusted Total]]</f>
        <v>1</v>
      </c>
      <c r="I1285" s="49">
        <f>Table1[[#This Row],[Adjusted Total]]-Table1[[#This Row],[Calculated Total]]</f>
        <v>0</v>
      </c>
    </row>
    <row r="1286" spans="1:9">
      <c r="A1286" s="81"/>
      <c r="B1286" s="82"/>
      <c r="C1286" s="83"/>
      <c r="D1286" s="83"/>
      <c r="E1286" s="83"/>
      <c r="F1286" s="84"/>
      <c r="G1286" s="85"/>
      <c r="H1286" s="83" t="b">
        <f>Table1[[#This Row],[Calculated Total]]=Table1[[#This Row],[Adjusted Total]]</f>
        <v>1</v>
      </c>
      <c r="I1286" s="49">
        <f>Table1[[#This Row],[Adjusted Total]]-Table1[[#This Row],[Calculated Total]]</f>
        <v>0</v>
      </c>
    </row>
    <row r="1287" spans="1:9">
      <c r="A1287" s="81"/>
      <c r="B1287" s="82"/>
      <c r="C1287" s="83"/>
      <c r="D1287" s="83"/>
      <c r="E1287" s="83"/>
      <c r="F1287" s="84"/>
      <c r="G1287" s="85"/>
      <c r="H1287" s="83" t="b">
        <f>Table1[[#This Row],[Calculated Total]]=Table1[[#This Row],[Adjusted Total]]</f>
        <v>1</v>
      </c>
      <c r="I1287" s="49">
        <f>Table1[[#This Row],[Adjusted Total]]-Table1[[#This Row],[Calculated Total]]</f>
        <v>0</v>
      </c>
    </row>
    <row r="1288" spans="1:9">
      <c r="A1288" s="81"/>
      <c r="B1288" s="82"/>
      <c r="C1288" s="83"/>
      <c r="D1288" s="83"/>
      <c r="E1288" s="83"/>
      <c r="F1288" s="84"/>
      <c r="G1288" s="85"/>
      <c r="H1288" s="83" t="b">
        <f>Table1[[#This Row],[Calculated Total]]=Table1[[#This Row],[Adjusted Total]]</f>
        <v>1</v>
      </c>
      <c r="I1288" s="49">
        <f>Table1[[#This Row],[Adjusted Total]]-Table1[[#This Row],[Calculated Total]]</f>
        <v>0</v>
      </c>
    </row>
    <row r="1289" spans="1:9">
      <c r="A1289" s="81"/>
      <c r="B1289" s="82"/>
      <c r="C1289" s="83"/>
      <c r="D1289" s="83"/>
      <c r="E1289" s="83"/>
      <c r="F1289" s="84"/>
      <c r="G1289" s="85"/>
      <c r="H1289" s="83" t="b">
        <f>Table1[[#This Row],[Calculated Total]]=Table1[[#This Row],[Adjusted Total]]</f>
        <v>1</v>
      </c>
      <c r="I1289" s="49">
        <f>Table1[[#This Row],[Adjusted Total]]-Table1[[#This Row],[Calculated Total]]</f>
        <v>0</v>
      </c>
    </row>
    <row r="1290" spans="1:9">
      <c r="A1290" s="81"/>
      <c r="B1290" s="82"/>
      <c r="C1290" s="83"/>
      <c r="D1290" s="83"/>
      <c r="E1290" s="83"/>
      <c r="F1290" s="84"/>
      <c r="G1290" s="85"/>
      <c r="H1290" s="83" t="b">
        <f>Table1[[#This Row],[Calculated Total]]=Table1[[#This Row],[Adjusted Total]]</f>
        <v>1</v>
      </c>
      <c r="I1290" s="49">
        <f>Table1[[#This Row],[Adjusted Total]]-Table1[[#This Row],[Calculated Total]]</f>
        <v>0</v>
      </c>
    </row>
    <row r="1291" spans="1:9">
      <c r="A1291" s="81"/>
      <c r="B1291" s="82"/>
      <c r="C1291" s="83"/>
      <c r="D1291" s="83"/>
      <c r="E1291" s="83"/>
      <c r="F1291" s="84"/>
      <c r="G1291" s="85"/>
      <c r="H1291" s="83" t="b">
        <f>Table1[[#This Row],[Calculated Total]]=Table1[[#This Row],[Adjusted Total]]</f>
        <v>1</v>
      </c>
      <c r="I1291" s="49">
        <f>Table1[[#This Row],[Adjusted Total]]-Table1[[#This Row],[Calculated Total]]</f>
        <v>0</v>
      </c>
    </row>
    <row r="1292" spans="1:9">
      <c r="A1292" s="81"/>
      <c r="B1292" s="82"/>
      <c r="C1292" s="83"/>
      <c r="D1292" s="83"/>
      <c r="E1292" s="83"/>
      <c r="F1292" s="84"/>
      <c r="G1292" s="85"/>
      <c r="H1292" s="83" t="b">
        <f>Table1[[#This Row],[Calculated Total]]=Table1[[#This Row],[Adjusted Total]]</f>
        <v>1</v>
      </c>
      <c r="I1292" s="49">
        <f>Table1[[#This Row],[Adjusted Total]]-Table1[[#This Row],[Calculated Total]]</f>
        <v>0</v>
      </c>
    </row>
    <row r="1293" spans="1:9">
      <c r="A1293" s="81"/>
      <c r="B1293" s="82"/>
      <c r="C1293" s="83"/>
      <c r="D1293" s="83"/>
      <c r="E1293" s="83"/>
      <c r="F1293" s="84"/>
      <c r="G1293" s="85"/>
      <c r="H1293" s="83" t="b">
        <f>Table1[[#This Row],[Calculated Total]]=Table1[[#This Row],[Adjusted Total]]</f>
        <v>1</v>
      </c>
      <c r="I1293" s="49">
        <f>Table1[[#This Row],[Adjusted Total]]-Table1[[#This Row],[Calculated Total]]</f>
        <v>0</v>
      </c>
    </row>
    <row r="1294" spans="1:9">
      <c r="A1294" s="81"/>
      <c r="B1294" s="82"/>
      <c r="C1294" s="83"/>
      <c r="D1294" s="83"/>
      <c r="E1294" s="83"/>
      <c r="F1294" s="84"/>
      <c r="G1294" s="85"/>
      <c r="H1294" s="83" t="b">
        <f>Table1[[#This Row],[Calculated Total]]=Table1[[#This Row],[Adjusted Total]]</f>
        <v>1</v>
      </c>
      <c r="I1294" s="49">
        <f>Table1[[#This Row],[Adjusted Total]]-Table1[[#This Row],[Calculated Total]]</f>
        <v>0</v>
      </c>
    </row>
    <row r="1295" spans="1:9">
      <c r="A1295" s="81"/>
      <c r="B1295" s="82"/>
      <c r="C1295" s="83"/>
      <c r="D1295" s="83"/>
      <c r="E1295" s="83"/>
      <c r="F1295" s="84"/>
      <c r="G1295" s="85"/>
      <c r="H1295" s="83" t="b">
        <f>Table1[[#This Row],[Calculated Total]]=Table1[[#This Row],[Adjusted Total]]</f>
        <v>1</v>
      </c>
      <c r="I1295" s="49">
        <f>Table1[[#This Row],[Adjusted Total]]-Table1[[#This Row],[Calculated Total]]</f>
        <v>0</v>
      </c>
    </row>
    <row r="1296" spans="1:9">
      <c r="A1296" s="81"/>
      <c r="B1296" s="82"/>
      <c r="C1296" s="83"/>
      <c r="D1296" s="83"/>
      <c r="E1296" s="83"/>
      <c r="F1296" s="84"/>
      <c r="G1296" s="85"/>
      <c r="H1296" s="83" t="b">
        <f>Table1[[#This Row],[Calculated Total]]=Table1[[#This Row],[Adjusted Total]]</f>
        <v>1</v>
      </c>
      <c r="I1296" s="49">
        <f>Table1[[#This Row],[Adjusted Total]]-Table1[[#This Row],[Calculated Total]]</f>
        <v>0</v>
      </c>
    </row>
    <row r="1297" spans="1:9">
      <c r="A1297" s="81"/>
      <c r="B1297" s="82"/>
      <c r="C1297" s="83"/>
      <c r="D1297" s="83"/>
      <c r="E1297" s="83"/>
      <c r="F1297" s="84"/>
      <c r="G1297" s="85"/>
      <c r="H1297" s="83" t="b">
        <f>Table1[[#This Row],[Calculated Total]]=Table1[[#This Row],[Adjusted Total]]</f>
        <v>1</v>
      </c>
      <c r="I1297" s="49">
        <f>Table1[[#This Row],[Adjusted Total]]-Table1[[#This Row],[Calculated Total]]</f>
        <v>0</v>
      </c>
    </row>
    <row r="1298" spans="1:9">
      <c r="A1298" s="81"/>
      <c r="B1298" s="82"/>
      <c r="C1298" s="83"/>
      <c r="D1298" s="83"/>
      <c r="E1298" s="83"/>
      <c r="F1298" s="84"/>
      <c r="G1298" s="85"/>
      <c r="H1298" s="83" t="b">
        <f>Table1[[#This Row],[Calculated Total]]=Table1[[#This Row],[Adjusted Total]]</f>
        <v>1</v>
      </c>
      <c r="I1298" s="49">
        <f>Table1[[#This Row],[Adjusted Total]]-Table1[[#This Row],[Calculated Total]]</f>
        <v>0</v>
      </c>
    </row>
    <row r="1299" spans="1:9">
      <c r="A1299" s="81"/>
      <c r="B1299" s="82"/>
      <c r="C1299" s="83"/>
      <c r="D1299" s="83"/>
      <c r="E1299" s="83"/>
      <c r="F1299" s="84"/>
      <c r="G1299" s="85"/>
      <c r="H1299" s="83" t="b">
        <f>Table1[[#This Row],[Calculated Total]]=Table1[[#This Row],[Adjusted Total]]</f>
        <v>1</v>
      </c>
      <c r="I1299" s="49">
        <f>Table1[[#This Row],[Adjusted Total]]-Table1[[#This Row],[Calculated Total]]</f>
        <v>0</v>
      </c>
    </row>
    <row r="1300" spans="1:9">
      <c r="A1300" s="81"/>
      <c r="B1300" s="82"/>
      <c r="C1300" s="83"/>
      <c r="D1300" s="83"/>
      <c r="E1300" s="83"/>
      <c r="F1300" s="84"/>
      <c r="G1300" s="85"/>
      <c r="H1300" s="83" t="b">
        <f>Table1[[#This Row],[Calculated Total]]=Table1[[#This Row],[Adjusted Total]]</f>
        <v>1</v>
      </c>
      <c r="I1300" s="49">
        <f>Table1[[#This Row],[Adjusted Total]]-Table1[[#This Row],[Calculated Total]]</f>
        <v>0</v>
      </c>
    </row>
    <row r="1301" spans="1:9">
      <c r="A1301" s="81"/>
      <c r="B1301" s="82"/>
      <c r="C1301" s="83"/>
      <c r="D1301" s="83"/>
      <c r="E1301" s="83"/>
      <c r="F1301" s="84"/>
      <c r="G1301" s="85"/>
      <c r="H1301" s="83" t="b">
        <f>Table1[[#This Row],[Calculated Total]]=Table1[[#This Row],[Adjusted Total]]</f>
        <v>1</v>
      </c>
      <c r="I1301" s="49">
        <f>Table1[[#This Row],[Adjusted Total]]-Table1[[#This Row],[Calculated Total]]</f>
        <v>0</v>
      </c>
    </row>
    <row r="1302" spans="1:9">
      <c r="A1302" s="81"/>
      <c r="B1302" s="82"/>
      <c r="C1302" s="83"/>
      <c r="D1302" s="83"/>
      <c r="E1302" s="83"/>
      <c r="F1302" s="84"/>
      <c r="G1302" s="85"/>
      <c r="H1302" s="83" t="b">
        <f>Table1[[#This Row],[Calculated Total]]=Table1[[#This Row],[Adjusted Total]]</f>
        <v>1</v>
      </c>
      <c r="I1302" s="49">
        <f>Table1[[#This Row],[Adjusted Total]]-Table1[[#This Row],[Calculated Total]]</f>
        <v>0</v>
      </c>
    </row>
    <row r="1303" spans="1:9">
      <c r="A1303" s="81"/>
      <c r="B1303" s="82"/>
      <c r="C1303" s="83"/>
      <c r="D1303" s="83"/>
      <c r="E1303" s="83"/>
      <c r="F1303" s="84"/>
      <c r="G1303" s="85"/>
      <c r="H1303" s="83" t="b">
        <f>Table1[[#This Row],[Calculated Total]]=Table1[[#This Row],[Adjusted Total]]</f>
        <v>1</v>
      </c>
      <c r="I1303" s="49">
        <f>Table1[[#This Row],[Adjusted Total]]-Table1[[#This Row],[Calculated Total]]</f>
        <v>0</v>
      </c>
    </row>
    <row r="1304" spans="1:9">
      <c r="A1304" s="81"/>
      <c r="B1304" s="82"/>
      <c r="C1304" s="83"/>
      <c r="D1304" s="83"/>
      <c r="E1304" s="83"/>
      <c r="F1304" s="84"/>
      <c r="G1304" s="85"/>
      <c r="H1304" s="83" t="b">
        <f>Table1[[#This Row],[Calculated Total]]=Table1[[#This Row],[Adjusted Total]]</f>
        <v>1</v>
      </c>
      <c r="I1304" s="49">
        <f>Table1[[#This Row],[Adjusted Total]]-Table1[[#This Row],[Calculated Total]]</f>
        <v>0</v>
      </c>
    </row>
    <row r="1305" spans="1:9">
      <c r="A1305" s="81"/>
      <c r="B1305" s="82"/>
      <c r="C1305" s="83"/>
      <c r="D1305" s="83"/>
      <c r="E1305" s="83"/>
      <c r="F1305" s="84"/>
      <c r="G1305" s="85"/>
      <c r="H1305" s="83" t="b">
        <f>Table1[[#This Row],[Calculated Total]]=Table1[[#This Row],[Adjusted Total]]</f>
        <v>1</v>
      </c>
      <c r="I1305" s="49">
        <f>Table1[[#This Row],[Adjusted Total]]-Table1[[#This Row],[Calculated Total]]</f>
        <v>0</v>
      </c>
    </row>
    <row r="1306" spans="1:9">
      <c r="A1306" s="81"/>
      <c r="B1306" s="82"/>
      <c r="C1306" s="83"/>
      <c r="D1306" s="83"/>
      <c r="E1306" s="83"/>
      <c r="F1306" s="84"/>
      <c r="G1306" s="85"/>
      <c r="H1306" s="83" t="b">
        <f>Table1[[#This Row],[Calculated Total]]=Table1[[#This Row],[Adjusted Total]]</f>
        <v>1</v>
      </c>
      <c r="I1306" s="49">
        <f>Table1[[#This Row],[Adjusted Total]]-Table1[[#This Row],[Calculated Total]]</f>
        <v>0</v>
      </c>
    </row>
    <row r="1307" spans="1:9">
      <c r="A1307" s="81"/>
      <c r="B1307" s="82"/>
      <c r="C1307" s="83"/>
      <c r="D1307" s="83"/>
      <c r="E1307" s="83"/>
      <c r="F1307" s="84"/>
      <c r="G1307" s="85"/>
      <c r="H1307" s="83" t="b">
        <f>Table1[[#This Row],[Calculated Total]]=Table1[[#This Row],[Adjusted Total]]</f>
        <v>1</v>
      </c>
      <c r="I1307" s="49">
        <f>Table1[[#This Row],[Adjusted Total]]-Table1[[#This Row],[Calculated Total]]</f>
        <v>0</v>
      </c>
    </row>
    <row r="1308" spans="1:9">
      <c r="A1308" s="81"/>
      <c r="B1308" s="82"/>
      <c r="C1308" s="83"/>
      <c r="D1308" s="83"/>
      <c r="E1308" s="83"/>
      <c r="F1308" s="84"/>
      <c r="G1308" s="85"/>
      <c r="H1308" s="83" t="b">
        <f>Table1[[#This Row],[Calculated Total]]=Table1[[#This Row],[Adjusted Total]]</f>
        <v>1</v>
      </c>
      <c r="I1308" s="49">
        <f>Table1[[#This Row],[Adjusted Total]]-Table1[[#This Row],[Calculated Total]]</f>
        <v>0</v>
      </c>
    </row>
    <row r="1309" spans="1:9">
      <c r="A1309" s="43"/>
      <c r="B1309" s="44"/>
      <c r="C1309" s="45"/>
      <c r="D1309" s="45"/>
      <c r="E1309" s="45"/>
      <c r="F1309" s="46"/>
      <c r="G1309" s="47"/>
      <c r="H1309" s="45" t="b">
        <f>Table1[[#This Row],[Calculated Total]]=Table1[[#This Row],[Adjusted Total]]</f>
        <v>1</v>
      </c>
      <c r="I1309" s="49">
        <f>Table1[[#This Row],[Adjusted Total]]-Table1[[#This Row],[Calculated Total]]</f>
        <v>0</v>
      </c>
    </row>
    <row r="1310" spans="1:9">
      <c r="A1310" s="81"/>
      <c r="B1310" s="82"/>
      <c r="C1310" s="83"/>
      <c r="D1310" s="83"/>
      <c r="E1310" s="83"/>
      <c r="F1310" s="84"/>
      <c r="G1310" s="85"/>
      <c r="H1310" s="83" t="b">
        <f>Table1[[#This Row],[Calculated Total]]=Table1[[#This Row],[Adjusted Total]]</f>
        <v>1</v>
      </c>
      <c r="I1310" s="49">
        <f>Table1[[#This Row],[Adjusted Total]]-Table1[[#This Row],[Calculated Total]]</f>
        <v>0</v>
      </c>
    </row>
    <row r="1311" spans="1:9">
      <c r="A1311" s="81"/>
      <c r="B1311" s="82"/>
      <c r="C1311" s="83"/>
      <c r="D1311" s="83"/>
      <c r="E1311" s="83"/>
      <c r="F1311" s="84"/>
      <c r="G1311" s="85"/>
      <c r="H1311" s="83" t="b">
        <f>Table1[[#This Row],[Calculated Total]]=Table1[[#This Row],[Adjusted Total]]</f>
        <v>1</v>
      </c>
      <c r="I1311" s="49">
        <f>Table1[[#This Row],[Adjusted Total]]-Table1[[#This Row],[Calculated Total]]</f>
        <v>0</v>
      </c>
    </row>
    <row r="1312" spans="1:9">
      <c r="A1312" s="81"/>
      <c r="B1312" s="82"/>
      <c r="C1312" s="83"/>
      <c r="D1312" s="83"/>
      <c r="E1312" s="83"/>
      <c r="F1312" s="84"/>
      <c r="G1312" s="85"/>
      <c r="H1312" s="83" t="b">
        <f>Table1[[#This Row],[Calculated Total]]=Table1[[#This Row],[Adjusted Total]]</f>
        <v>1</v>
      </c>
      <c r="I1312" s="49">
        <f>Table1[[#This Row],[Adjusted Total]]-Table1[[#This Row],[Calculated Total]]</f>
        <v>0</v>
      </c>
    </row>
    <row r="1313" spans="1:9">
      <c r="A1313" s="81"/>
      <c r="B1313" s="82"/>
      <c r="C1313" s="83"/>
      <c r="D1313" s="83"/>
      <c r="E1313" s="83"/>
      <c r="F1313" s="84"/>
      <c r="G1313" s="85"/>
      <c r="H1313" s="83" t="b">
        <f>Table1[[#This Row],[Calculated Total]]=Table1[[#This Row],[Adjusted Total]]</f>
        <v>1</v>
      </c>
      <c r="I1313" s="49">
        <f>Table1[[#This Row],[Adjusted Total]]-Table1[[#This Row],[Calculated Total]]</f>
        <v>0</v>
      </c>
    </row>
    <row r="1314" spans="1:9">
      <c r="A1314" s="81"/>
      <c r="B1314" s="82"/>
      <c r="C1314" s="83"/>
      <c r="D1314" s="83"/>
      <c r="E1314" s="83"/>
      <c r="F1314" s="84"/>
      <c r="G1314" s="85"/>
      <c r="H1314" s="83" t="b">
        <f>Table1[[#This Row],[Calculated Total]]=Table1[[#This Row],[Adjusted Total]]</f>
        <v>1</v>
      </c>
      <c r="I1314" s="49">
        <f>Table1[[#This Row],[Adjusted Total]]-Table1[[#This Row],[Calculated Total]]</f>
        <v>0</v>
      </c>
    </row>
    <row r="1315" spans="1:9">
      <c r="A1315" s="81"/>
      <c r="B1315" s="82"/>
      <c r="C1315" s="83"/>
      <c r="D1315" s="83"/>
      <c r="E1315" s="83"/>
      <c r="F1315" s="84"/>
      <c r="G1315" s="85"/>
      <c r="H1315" s="83" t="b">
        <f>Table1[[#This Row],[Calculated Total]]=Table1[[#This Row],[Adjusted Total]]</f>
        <v>1</v>
      </c>
      <c r="I1315" s="49">
        <f>Table1[[#This Row],[Adjusted Total]]-Table1[[#This Row],[Calculated Total]]</f>
        <v>0</v>
      </c>
    </row>
    <row r="1316" spans="1:9">
      <c r="A1316" s="81"/>
      <c r="B1316" s="82"/>
      <c r="C1316" s="83"/>
      <c r="D1316" s="83"/>
      <c r="E1316" s="83"/>
      <c r="F1316" s="84"/>
      <c r="G1316" s="85"/>
      <c r="H1316" s="83" t="b">
        <f>Table1[[#This Row],[Calculated Total]]=Table1[[#This Row],[Adjusted Total]]</f>
        <v>1</v>
      </c>
      <c r="I1316" s="49">
        <f>Table1[[#This Row],[Adjusted Total]]-Table1[[#This Row],[Calculated Total]]</f>
        <v>0</v>
      </c>
    </row>
    <row r="1317" spans="1:9">
      <c r="A1317" s="81"/>
      <c r="B1317" s="82"/>
      <c r="C1317" s="83"/>
      <c r="D1317" s="83"/>
      <c r="E1317" s="83"/>
      <c r="F1317" s="84"/>
      <c r="G1317" s="85"/>
      <c r="H1317" s="83" t="b">
        <f>Table1[[#This Row],[Calculated Total]]=Table1[[#This Row],[Adjusted Total]]</f>
        <v>1</v>
      </c>
      <c r="I1317" s="49">
        <f>Table1[[#This Row],[Adjusted Total]]-Table1[[#This Row],[Calculated Total]]</f>
        <v>0</v>
      </c>
    </row>
    <row r="1318" spans="1:9">
      <c r="A1318" s="81"/>
      <c r="B1318" s="82"/>
      <c r="C1318" s="83"/>
      <c r="D1318" s="83"/>
      <c r="E1318" s="83"/>
      <c r="F1318" s="84"/>
      <c r="G1318" s="85"/>
      <c r="H1318" s="83" t="b">
        <f>Table1[[#This Row],[Calculated Total]]=Table1[[#This Row],[Adjusted Total]]</f>
        <v>1</v>
      </c>
      <c r="I1318" s="49">
        <f>Table1[[#This Row],[Adjusted Total]]-Table1[[#This Row],[Calculated Total]]</f>
        <v>0</v>
      </c>
    </row>
    <row r="1319" spans="1:9">
      <c r="A1319" s="81"/>
      <c r="B1319" s="82"/>
      <c r="C1319" s="83"/>
      <c r="D1319" s="83"/>
      <c r="E1319" s="83"/>
      <c r="F1319" s="84"/>
      <c r="G1319" s="85"/>
      <c r="H1319" s="83" t="b">
        <f>Table1[[#This Row],[Calculated Total]]=Table1[[#This Row],[Adjusted Total]]</f>
        <v>1</v>
      </c>
      <c r="I1319" s="49">
        <f>Table1[[#This Row],[Adjusted Total]]-Table1[[#This Row],[Calculated Total]]</f>
        <v>0</v>
      </c>
    </row>
    <row r="1320" spans="1:9">
      <c r="A1320" s="81"/>
      <c r="B1320" s="82"/>
      <c r="C1320" s="83"/>
      <c r="D1320" s="83"/>
      <c r="E1320" s="83"/>
      <c r="F1320" s="84"/>
      <c r="G1320" s="85"/>
      <c r="H1320" s="83" t="b">
        <f>Table1[[#This Row],[Calculated Total]]=Table1[[#This Row],[Adjusted Total]]</f>
        <v>1</v>
      </c>
      <c r="I1320" s="49">
        <f>Table1[[#This Row],[Adjusted Total]]-Table1[[#This Row],[Calculated Total]]</f>
        <v>0</v>
      </c>
    </row>
    <row r="1321" spans="1:9">
      <c r="A1321" s="81"/>
      <c r="B1321" s="82"/>
      <c r="C1321" s="83"/>
      <c r="D1321" s="83"/>
      <c r="E1321" s="83"/>
      <c r="F1321" s="84"/>
      <c r="G1321" s="85"/>
      <c r="H1321" s="83" t="b">
        <f>Table1[[#This Row],[Calculated Total]]=Table1[[#This Row],[Adjusted Total]]</f>
        <v>1</v>
      </c>
      <c r="I1321" s="49">
        <f>Table1[[#This Row],[Adjusted Total]]-Table1[[#This Row],[Calculated Total]]</f>
        <v>0</v>
      </c>
    </row>
    <row r="1322" spans="1:9">
      <c r="A1322" s="81"/>
      <c r="B1322" s="82"/>
      <c r="C1322" s="83"/>
      <c r="D1322" s="83"/>
      <c r="E1322" s="83"/>
      <c r="F1322" s="84"/>
      <c r="G1322" s="85"/>
      <c r="H1322" s="83" t="b">
        <f>Table1[[#This Row],[Calculated Total]]=Table1[[#This Row],[Adjusted Total]]</f>
        <v>1</v>
      </c>
      <c r="I1322" s="49">
        <f>Table1[[#This Row],[Adjusted Total]]-Table1[[#This Row],[Calculated Total]]</f>
        <v>0</v>
      </c>
    </row>
    <row r="1323" spans="1:9">
      <c r="A1323" s="81"/>
      <c r="B1323" s="82"/>
      <c r="C1323" s="83"/>
      <c r="D1323" s="83"/>
      <c r="E1323" s="83"/>
      <c r="F1323" s="84"/>
      <c r="G1323" s="85"/>
      <c r="H1323" s="83" t="b">
        <f>Table1[[#This Row],[Calculated Total]]=Table1[[#This Row],[Adjusted Total]]</f>
        <v>1</v>
      </c>
      <c r="I1323" s="49">
        <f>Table1[[#This Row],[Adjusted Total]]-Table1[[#This Row],[Calculated Total]]</f>
        <v>0</v>
      </c>
    </row>
    <row r="1324" spans="1:9">
      <c r="A1324" s="81"/>
      <c r="B1324" s="82"/>
      <c r="C1324" s="83"/>
      <c r="D1324" s="83"/>
      <c r="E1324" s="83"/>
      <c r="F1324" s="84"/>
      <c r="G1324" s="85"/>
      <c r="H1324" s="83" t="b">
        <f>Table1[[#This Row],[Calculated Total]]=Table1[[#This Row],[Adjusted Total]]</f>
        <v>1</v>
      </c>
      <c r="I1324" s="49">
        <f>Table1[[#This Row],[Adjusted Total]]-Table1[[#This Row],[Calculated Total]]</f>
        <v>0</v>
      </c>
    </row>
    <row r="1325" spans="1:9">
      <c r="A1325" s="81"/>
      <c r="B1325" s="82"/>
      <c r="C1325" s="83"/>
      <c r="D1325" s="83"/>
      <c r="E1325" s="83"/>
      <c r="F1325" s="84"/>
      <c r="G1325" s="85"/>
      <c r="H1325" s="83" t="b">
        <f>Table1[[#This Row],[Calculated Total]]=Table1[[#This Row],[Adjusted Total]]</f>
        <v>1</v>
      </c>
      <c r="I1325" s="49">
        <f>Table1[[#This Row],[Adjusted Total]]-Table1[[#This Row],[Calculated Total]]</f>
        <v>0</v>
      </c>
    </row>
    <row r="1326" spans="1:9">
      <c r="A1326" s="81"/>
      <c r="B1326" s="82"/>
      <c r="C1326" s="83"/>
      <c r="D1326" s="83"/>
      <c r="E1326" s="83"/>
      <c r="F1326" s="84"/>
      <c r="G1326" s="85"/>
      <c r="H1326" s="83" t="b">
        <f>Table1[[#This Row],[Calculated Total]]=Table1[[#This Row],[Adjusted Total]]</f>
        <v>1</v>
      </c>
      <c r="I1326" s="49">
        <f>Table1[[#This Row],[Adjusted Total]]-Table1[[#This Row],[Calculated Total]]</f>
        <v>0</v>
      </c>
    </row>
    <row r="1327" spans="1:9">
      <c r="A1327" s="81"/>
      <c r="B1327" s="82"/>
      <c r="C1327" s="83"/>
      <c r="D1327" s="83"/>
      <c r="E1327" s="83"/>
      <c r="F1327" s="84"/>
      <c r="G1327" s="85"/>
      <c r="H1327" s="83" t="b">
        <f>Table1[[#This Row],[Calculated Total]]=Table1[[#This Row],[Adjusted Total]]</f>
        <v>1</v>
      </c>
      <c r="I1327" s="49">
        <f>Table1[[#This Row],[Adjusted Total]]-Table1[[#This Row],[Calculated Total]]</f>
        <v>0</v>
      </c>
    </row>
    <row r="1328" spans="1:9">
      <c r="A1328" s="81"/>
      <c r="B1328" s="82"/>
      <c r="C1328" s="83"/>
      <c r="D1328" s="83"/>
      <c r="E1328" s="83"/>
      <c r="F1328" s="84"/>
      <c r="G1328" s="85"/>
      <c r="H1328" s="83" t="b">
        <f>Table1[[#This Row],[Calculated Total]]=Table1[[#This Row],[Adjusted Total]]</f>
        <v>1</v>
      </c>
      <c r="I1328" s="49">
        <f>Table1[[#This Row],[Adjusted Total]]-Table1[[#This Row],[Calculated Total]]</f>
        <v>0</v>
      </c>
    </row>
    <row r="1329" spans="1:9">
      <c r="A1329" s="81"/>
      <c r="B1329" s="82"/>
      <c r="C1329" s="83"/>
      <c r="D1329" s="83"/>
      <c r="E1329" s="83"/>
      <c r="F1329" s="84"/>
      <c r="G1329" s="85"/>
      <c r="H1329" s="83" t="b">
        <f>Table1[[#This Row],[Calculated Total]]=Table1[[#This Row],[Adjusted Total]]</f>
        <v>1</v>
      </c>
      <c r="I1329" s="49">
        <f>Table1[[#This Row],[Adjusted Total]]-Table1[[#This Row],[Calculated Total]]</f>
        <v>0</v>
      </c>
    </row>
    <row r="1330" spans="1:9">
      <c r="A1330" s="43"/>
      <c r="B1330" s="44"/>
      <c r="C1330" s="45"/>
      <c r="D1330" s="45"/>
      <c r="E1330" s="45"/>
      <c r="F1330" s="46"/>
      <c r="G1330" s="47"/>
      <c r="H1330" s="45" t="b">
        <f>Table1[[#This Row],[Calculated Total]]=Table1[[#This Row],[Adjusted Total]]</f>
        <v>1</v>
      </c>
      <c r="I1330" s="49">
        <f>Table1[[#This Row],[Adjusted Total]]-Table1[[#This Row],[Calculated Total]]</f>
        <v>0</v>
      </c>
    </row>
    <row r="1331" spans="1:9">
      <c r="A1331" s="81"/>
      <c r="B1331" s="82"/>
      <c r="C1331" s="83"/>
      <c r="D1331" s="83"/>
      <c r="E1331" s="83"/>
      <c r="F1331" s="84"/>
      <c r="G1331" s="85"/>
      <c r="H1331" s="83" t="b">
        <f>Table1[[#This Row],[Calculated Total]]=Table1[[#This Row],[Adjusted Total]]</f>
        <v>1</v>
      </c>
      <c r="I1331" s="49">
        <f>Table1[[#This Row],[Adjusted Total]]-Table1[[#This Row],[Calculated Total]]</f>
        <v>0</v>
      </c>
    </row>
    <row r="1332" spans="1:9">
      <c r="A1332" s="81"/>
      <c r="B1332" s="82"/>
      <c r="C1332" s="83"/>
      <c r="D1332" s="83"/>
      <c r="E1332" s="83"/>
      <c r="F1332" s="84"/>
      <c r="G1332" s="85"/>
      <c r="H1332" s="83" t="b">
        <f>Table1[[#This Row],[Calculated Total]]=Table1[[#This Row],[Adjusted Total]]</f>
        <v>1</v>
      </c>
      <c r="I1332" s="49">
        <f>Table1[[#This Row],[Adjusted Total]]-Table1[[#This Row],[Calculated Total]]</f>
        <v>0</v>
      </c>
    </row>
    <row r="1333" spans="1:9">
      <c r="A1333" s="81"/>
      <c r="B1333" s="82"/>
      <c r="C1333" s="83"/>
      <c r="D1333" s="83"/>
      <c r="E1333" s="83"/>
      <c r="F1333" s="84"/>
      <c r="G1333" s="85"/>
      <c r="H1333" s="83" t="b">
        <f>Table1[[#This Row],[Calculated Total]]=Table1[[#This Row],[Adjusted Total]]</f>
        <v>1</v>
      </c>
      <c r="I1333" s="49">
        <f>Table1[[#This Row],[Adjusted Total]]-Table1[[#This Row],[Calculated Total]]</f>
        <v>0</v>
      </c>
    </row>
    <row r="1334" spans="1:9">
      <c r="A1334" s="81"/>
      <c r="B1334" s="82"/>
      <c r="C1334" s="83"/>
      <c r="D1334" s="83"/>
      <c r="E1334" s="83"/>
      <c r="F1334" s="84"/>
      <c r="G1334" s="85"/>
      <c r="H1334" s="83" t="b">
        <f>Table1[[#This Row],[Calculated Total]]=Table1[[#This Row],[Adjusted Total]]</f>
        <v>1</v>
      </c>
      <c r="I1334" s="49">
        <f>Table1[[#This Row],[Adjusted Total]]-Table1[[#This Row],[Calculated Total]]</f>
        <v>0</v>
      </c>
    </row>
    <row r="1335" spans="1:9">
      <c r="A1335" s="81"/>
      <c r="B1335" s="82"/>
      <c r="C1335" s="83"/>
      <c r="D1335" s="83"/>
      <c r="E1335" s="83"/>
      <c r="F1335" s="84"/>
      <c r="G1335" s="85"/>
      <c r="H1335" s="83" t="b">
        <f>Table1[[#This Row],[Calculated Total]]=Table1[[#This Row],[Adjusted Total]]</f>
        <v>1</v>
      </c>
      <c r="I1335" s="49">
        <f>Table1[[#This Row],[Adjusted Total]]-Table1[[#This Row],[Calculated Total]]</f>
        <v>0</v>
      </c>
    </row>
    <row r="1336" spans="1:9">
      <c r="A1336" s="81"/>
      <c r="B1336" s="82"/>
      <c r="C1336" s="83"/>
      <c r="D1336" s="83"/>
      <c r="E1336" s="83"/>
      <c r="F1336" s="84"/>
      <c r="G1336" s="85"/>
      <c r="H1336" s="83" t="b">
        <f>Table1[[#This Row],[Calculated Total]]=Table1[[#This Row],[Adjusted Total]]</f>
        <v>1</v>
      </c>
      <c r="I1336" s="49">
        <f>Table1[[#This Row],[Adjusted Total]]-Table1[[#This Row],[Calculated Total]]</f>
        <v>0</v>
      </c>
    </row>
    <row r="1337" spans="1:9">
      <c r="A1337" s="81"/>
      <c r="B1337" s="82"/>
      <c r="C1337" s="83"/>
      <c r="D1337" s="83"/>
      <c r="E1337" s="83"/>
      <c r="F1337" s="84"/>
      <c r="G1337" s="85"/>
      <c r="H1337" s="83" t="b">
        <f>Table1[[#This Row],[Calculated Total]]=Table1[[#This Row],[Adjusted Total]]</f>
        <v>1</v>
      </c>
      <c r="I1337" s="49">
        <f>Table1[[#This Row],[Adjusted Total]]-Table1[[#This Row],[Calculated Total]]</f>
        <v>0</v>
      </c>
    </row>
    <row r="1338" spans="1:9">
      <c r="A1338" s="43"/>
      <c r="B1338" s="44"/>
      <c r="C1338" s="45"/>
      <c r="D1338" s="45"/>
      <c r="E1338" s="45"/>
      <c r="F1338" s="46"/>
      <c r="G1338" s="47"/>
      <c r="H1338" s="45" t="b">
        <f>Table1[[#This Row],[Calculated Total]]=Table1[[#This Row],[Adjusted Total]]</f>
        <v>1</v>
      </c>
      <c r="I1338" s="49">
        <f>Table1[[#This Row],[Adjusted Total]]-Table1[[#This Row],[Calculated Total]]</f>
        <v>0</v>
      </c>
    </row>
    <row r="1339" spans="1:9">
      <c r="A1339" s="81"/>
      <c r="B1339" s="82"/>
      <c r="C1339" s="83"/>
      <c r="D1339" s="83"/>
      <c r="E1339" s="83"/>
      <c r="F1339" s="84"/>
      <c r="G1339" s="85"/>
      <c r="H1339" s="83" t="b">
        <f>Table1[[#This Row],[Calculated Total]]=Table1[[#This Row],[Adjusted Total]]</f>
        <v>1</v>
      </c>
      <c r="I1339" s="49">
        <f>Table1[[#This Row],[Adjusted Total]]-Table1[[#This Row],[Calculated Total]]</f>
        <v>0</v>
      </c>
    </row>
    <row r="1340" spans="1:9">
      <c r="A1340" s="81"/>
      <c r="B1340" s="82"/>
      <c r="C1340" s="83"/>
      <c r="D1340" s="83"/>
      <c r="E1340" s="83"/>
      <c r="F1340" s="84"/>
      <c r="G1340" s="85"/>
      <c r="H1340" s="83" t="b">
        <f>Table1[[#This Row],[Calculated Total]]=Table1[[#This Row],[Adjusted Total]]</f>
        <v>1</v>
      </c>
      <c r="I1340" s="49">
        <f>Table1[[#This Row],[Adjusted Total]]-Table1[[#This Row],[Calculated Total]]</f>
        <v>0</v>
      </c>
    </row>
    <row r="1341" spans="1:9">
      <c r="A1341" s="81"/>
      <c r="B1341" s="82"/>
      <c r="C1341" s="83"/>
      <c r="D1341" s="83"/>
      <c r="E1341" s="83"/>
      <c r="F1341" s="84"/>
      <c r="G1341" s="85"/>
      <c r="H1341" s="83" t="b">
        <f>Table1[[#This Row],[Calculated Total]]=Table1[[#This Row],[Adjusted Total]]</f>
        <v>1</v>
      </c>
      <c r="I1341" s="49">
        <f>Table1[[#This Row],[Adjusted Total]]-Table1[[#This Row],[Calculated Total]]</f>
        <v>0</v>
      </c>
    </row>
    <row r="1342" spans="1:9">
      <c r="A1342" s="81"/>
      <c r="B1342" s="82"/>
      <c r="C1342" s="83"/>
      <c r="D1342" s="83"/>
      <c r="E1342" s="83"/>
      <c r="F1342" s="84"/>
      <c r="G1342" s="85"/>
      <c r="H1342" s="83" t="b">
        <f>Table1[[#This Row],[Calculated Total]]=Table1[[#This Row],[Adjusted Total]]</f>
        <v>1</v>
      </c>
      <c r="I1342" s="49">
        <f>Table1[[#This Row],[Adjusted Total]]-Table1[[#This Row],[Calculated Total]]</f>
        <v>0</v>
      </c>
    </row>
    <row r="1343" spans="1:9">
      <c r="A1343" s="81"/>
      <c r="B1343" s="82"/>
      <c r="C1343" s="83"/>
      <c r="D1343" s="83"/>
      <c r="E1343" s="83"/>
      <c r="F1343" s="84"/>
      <c r="G1343" s="85"/>
      <c r="H1343" s="83" t="b">
        <f>Table1[[#This Row],[Calculated Total]]=Table1[[#This Row],[Adjusted Total]]</f>
        <v>1</v>
      </c>
      <c r="I1343" s="49">
        <f>Table1[[#This Row],[Adjusted Total]]-Table1[[#This Row],[Calculated Total]]</f>
        <v>0</v>
      </c>
    </row>
    <row r="1344" spans="1:9">
      <c r="A1344" s="81"/>
      <c r="B1344" s="82"/>
      <c r="C1344" s="83"/>
      <c r="D1344" s="83"/>
      <c r="E1344" s="83"/>
      <c r="F1344" s="84"/>
      <c r="G1344" s="85"/>
      <c r="H1344" s="83" t="b">
        <f>Table1[[#This Row],[Calculated Total]]=Table1[[#This Row],[Adjusted Total]]</f>
        <v>1</v>
      </c>
      <c r="I1344" s="49">
        <f>Table1[[#This Row],[Adjusted Total]]-Table1[[#This Row],[Calculated Total]]</f>
        <v>0</v>
      </c>
    </row>
    <row r="1345" spans="1:9">
      <c r="A1345" s="81"/>
      <c r="B1345" s="82"/>
      <c r="C1345" s="83"/>
      <c r="D1345" s="83"/>
      <c r="E1345" s="83"/>
      <c r="F1345" s="84"/>
      <c r="G1345" s="85"/>
      <c r="H1345" s="83" t="b">
        <f>Table1[[#This Row],[Calculated Total]]=Table1[[#This Row],[Adjusted Total]]</f>
        <v>1</v>
      </c>
      <c r="I1345" s="49">
        <f>Table1[[#This Row],[Adjusted Total]]-Table1[[#This Row],[Calculated Total]]</f>
        <v>0</v>
      </c>
    </row>
    <row r="1346" spans="1:9">
      <c r="A1346" s="81"/>
      <c r="B1346" s="82"/>
      <c r="C1346" s="83"/>
      <c r="D1346" s="83"/>
      <c r="E1346" s="83"/>
      <c r="F1346" s="84"/>
      <c r="G1346" s="85"/>
      <c r="H1346" s="83" t="b">
        <f>Table1[[#This Row],[Calculated Total]]=Table1[[#This Row],[Adjusted Total]]</f>
        <v>1</v>
      </c>
      <c r="I1346" s="49">
        <f>Table1[[#This Row],[Adjusted Total]]-Table1[[#This Row],[Calculated Total]]</f>
        <v>0</v>
      </c>
    </row>
    <row r="1347" spans="1:9">
      <c r="A1347" s="81"/>
      <c r="B1347" s="82"/>
      <c r="C1347" s="83"/>
      <c r="D1347" s="83"/>
      <c r="E1347" s="83"/>
      <c r="F1347" s="84"/>
      <c r="G1347" s="85"/>
      <c r="H1347" s="83" t="b">
        <f>Table1[[#This Row],[Calculated Total]]=Table1[[#This Row],[Adjusted Total]]</f>
        <v>1</v>
      </c>
      <c r="I1347" s="49">
        <f>Table1[[#This Row],[Adjusted Total]]-Table1[[#This Row],[Calculated Total]]</f>
        <v>0</v>
      </c>
    </row>
    <row r="1348" spans="1:9">
      <c r="A1348" s="81"/>
      <c r="B1348" s="82"/>
      <c r="C1348" s="83"/>
      <c r="D1348" s="83"/>
      <c r="E1348" s="83"/>
      <c r="F1348" s="84"/>
      <c r="G1348" s="85"/>
      <c r="H1348" s="83" t="b">
        <f>Table1[[#This Row],[Calculated Total]]=Table1[[#This Row],[Adjusted Total]]</f>
        <v>1</v>
      </c>
      <c r="I1348" s="49">
        <f>Table1[[#This Row],[Adjusted Total]]-Table1[[#This Row],[Calculated Total]]</f>
        <v>0</v>
      </c>
    </row>
    <row r="1349" spans="1:9">
      <c r="A1349" s="81"/>
      <c r="B1349" s="82"/>
      <c r="C1349" s="83"/>
      <c r="D1349" s="83"/>
      <c r="E1349" s="83"/>
      <c r="F1349" s="84"/>
      <c r="G1349" s="85"/>
      <c r="H1349" s="83" t="b">
        <f>Table1[[#This Row],[Calculated Total]]=Table1[[#This Row],[Adjusted Total]]</f>
        <v>1</v>
      </c>
      <c r="I1349" s="49">
        <f>Table1[[#This Row],[Adjusted Total]]-Table1[[#This Row],[Calculated Total]]</f>
        <v>0</v>
      </c>
    </row>
    <row r="1350" spans="1:9">
      <c r="A1350" s="81"/>
      <c r="B1350" s="82"/>
      <c r="C1350" s="83"/>
      <c r="D1350" s="83"/>
      <c r="E1350" s="83"/>
      <c r="F1350" s="84"/>
      <c r="G1350" s="85"/>
      <c r="H1350" s="83" t="b">
        <f>Table1[[#This Row],[Calculated Total]]=Table1[[#This Row],[Adjusted Total]]</f>
        <v>1</v>
      </c>
      <c r="I1350" s="49">
        <f>Table1[[#This Row],[Adjusted Total]]-Table1[[#This Row],[Calculated Total]]</f>
        <v>0</v>
      </c>
    </row>
    <row r="1351" spans="1:9">
      <c r="A1351" s="81"/>
      <c r="B1351" s="82"/>
      <c r="C1351" s="83"/>
      <c r="D1351" s="83"/>
      <c r="E1351" s="83"/>
      <c r="F1351" s="84"/>
      <c r="G1351" s="85"/>
      <c r="H1351" s="83" t="b">
        <f>Table1[[#This Row],[Calculated Total]]=Table1[[#This Row],[Adjusted Total]]</f>
        <v>1</v>
      </c>
      <c r="I1351" s="49">
        <f>Table1[[#This Row],[Adjusted Total]]-Table1[[#This Row],[Calculated Total]]</f>
        <v>0</v>
      </c>
    </row>
    <row r="1352" spans="1:9">
      <c r="A1352" s="81"/>
      <c r="B1352" s="82"/>
      <c r="C1352" s="83"/>
      <c r="D1352" s="83"/>
      <c r="E1352" s="83"/>
      <c r="F1352" s="84"/>
      <c r="G1352" s="85"/>
      <c r="H1352" s="83" t="b">
        <f>Table1[[#This Row],[Calculated Total]]=Table1[[#This Row],[Adjusted Total]]</f>
        <v>1</v>
      </c>
      <c r="I1352" s="49">
        <f>Table1[[#This Row],[Adjusted Total]]-Table1[[#This Row],[Calculated Total]]</f>
        <v>0</v>
      </c>
    </row>
    <row r="1353" spans="1:9">
      <c r="A1353" s="81"/>
      <c r="B1353" s="82"/>
      <c r="C1353" s="83"/>
      <c r="D1353" s="83"/>
      <c r="E1353" s="83"/>
      <c r="F1353" s="84"/>
      <c r="G1353" s="85"/>
      <c r="H1353" s="83" t="b">
        <f>Table1[[#This Row],[Calculated Total]]=Table1[[#This Row],[Adjusted Total]]</f>
        <v>1</v>
      </c>
      <c r="I1353" s="49">
        <f>Table1[[#This Row],[Adjusted Total]]-Table1[[#This Row],[Calculated Total]]</f>
        <v>0</v>
      </c>
    </row>
    <row r="1354" spans="1:9">
      <c r="A1354" s="81"/>
      <c r="B1354" s="82"/>
      <c r="C1354" s="83"/>
      <c r="D1354" s="83"/>
      <c r="E1354" s="83"/>
      <c r="F1354" s="84"/>
      <c r="G1354" s="85"/>
      <c r="H1354" s="83" t="b">
        <f>Table1[[#This Row],[Calculated Total]]=Table1[[#This Row],[Adjusted Total]]</f>
        <v>1</v>
      </c>
      <c r="I1354" s="49">
        <f>Table1[[#This Row],[Adjusted Total]]-Table1[[#This Row],[Calculated Total]]</f>
        <v>0</v>
      </c>
    </row>
    <row r="1355" spans="1:9">
      <c r="A1355" s="81"/>
      <c r="B1355" s="82"/>
      <c r="C1355" s="83"/>
      <c r="D1355" s="83"/>
      <c r="E1355" s="83"/>
      <c r="F1355" s="84"/>
      <c r="G1355" s="85"/>
      <c r="H1355" s="83" t="b">
        <f>Table1[[#This Row],[Calculated Total]]=Table1[[#This Row],[Adjusted Total]]</f>
        <v>1</v>
      </c>
      <c r="I1355" s="49">
        <f>Table1[[#This Row],[Adjusted Total]]-Table1[[#This Row],[Calculated Total]]</f>
        <v>0</v>
      </c>
    </row>
    <row r="1356" spans="1:9">
      <c r="A1356" s="81"/>
      <c r="B1356" s="82"/>
      <c r="C1356" s="83"/>
      <c r="D1356" s="83"/>
      <c r="E1356" s="83"/>
      <c r="F1356" s="84"/>
      <c r="G1356" s="85"/>
      <c r="H1356" s="83" t="b">
        <f>Table1[[#This Row],[Calculated Total]]=Table1[[#This Row],[Adjusted Total]]</f>
        <v>1</v>
      </c>
      <c r="I1356" s="49">
        <f>Table1[[#This Row],[Adjusted Total]]-Table1[[#This Row],[Calculated Total]]</f>
        <v>0</v>
      </c>
    </row>
    <row r="1357" spans="1:9">
      <c r="A1357" s="81"/>
      <c r="B1357" s="82"/>
      <c r="C1357" s="83"/>
      <c r="D1357" s="83"/>
      <c r="E1357" s="83"/>
      <c r="F1357" s="84"/>
      <c r="G1357" s="85"/>
      <c r="H1357" s="83" t="b">
        <f>Table1[[#This Row],[Calculated Total]]=Table1[[#This Row],[Adjusted Total]]</f>
        <v>1</v>
      </c>
      <c r="I1357" s="49">
        <f>Table1[[#This Row],[Adjusted Total]]-Table1[[#This Row],[Calculated Total]]</f>
        <v>0</v>
      </c>
    </row>
    <row r="1358" spans="1:9">
      <c r="A1358" s="81"/>
      <c r="B1358" s="82"/>
      <c r="C1358" s="83"/>
      <c r="D1358" s="83"/>
      <c r="E1358" s="83"/>
      <c r="F1358" s="84"/>
      <c r="G1358" s="85"/>
      <c r="H1358" s="83" t="b">
        <f>Table1[[#This Row],[Calculated Total]]=Table1[[#This Row],[Adjusted Total]]</f>
        <v>1</v>
      </c>
      <c r="I1358" s="49">
        <f>Table1[[#This Row],[Adjusted Total]]-Table1[[#This Row],[Calculated Total]]</f>
        <v>0</v>
      </c>
    </row>
    <row r="1359" spans="1:9">
      <c r="A1359" s="81"/>
      <c r="B1359" s="82"/>
      <c r="C1359" s="83"/>
      <c r="D1359" s="83"/>
      <c r="E1359" s="83"/>
      <c r="F1359" s="84"/>
      <c r="G1359" s="85"/>
      <c r="H1359" s="83" t="b">
        <f>Table1[[#This Row],[Calculated Total]]=Table1[[#This Row],[Adjusted Total]]</f>
        <v>1</v>
      </c>
      <c r="I1359" s="49">
        <f>Table1[[#This Row],[Adjusted Total]]-Table1[[#This Row],[Calculated Total]]</f>
        <v>0</v>
      </c>
    </row>
    <row r="1360" spans="1:9">
      <c r="A1360" s="81"/>
      <c r="B1360" s="82"/>
      <c r="C1360" s="83"/>
      <c r="D1360" s="83"/>
      <c r="E1360" s="83"/>
      <c r="F1360" s="84"/>
      <c r="G1360" s="85"/>
      <c r="H1360" s="83" t="b">
        <f>Table1[[#This Row],[Calculated Total]]=Table1[[#This Row],[Adjusted Total]]</f>
        <v>1</v>
      </c>
      <c r="I1360" s="49">
        <f>Table1[[#This Row],[Adjusted Total]]-Table1[[#This Row],[Calculated Total]]</f>
        <v>0</v>
      </c>
    </row>
    <row r="1361" spans="1:9">
      <c r="A1361" s="81"/>
      <c r="B1361" s="82"/>
      <c r="C1361" s="83"/>
      <c r="D1361" s="83"/>
      <c r="E1361" s="83"/>
      <c r="F1361" s="84"/>
      <c r="G1361" s="85"/>
      <c r="H1361" s="83" t="b">
        <f>Table1[[#This Row],[Calculated Total]]=Table1[[#This Row],[Adjusted Total]]</f>
        <v>1</v>
      </c>
      <c r="I1361" s="49">
        <f>Table1[[#This Row],[Adjusted Total]]-Table1[[#This Row],[Calculated Total]]</f>
        <v>0</v>
      </c>
    </row>
    <row r="1362" spans="1:9">
      <c r="A1362" s="81"/>
      <c r="B1362" s="82"/>
      <c r="C1362" s="83"/>
      <c r="D1362" s="83"/>
      <c r="E1362" s="83"/>
      <c r="F1362" s="84"/>
      <c r="G1362" s="85"/>
      <c r="H1362" s="83" t="b">
        <f>Table1[[#This Row],[Calculated Total]]=Table1[[#This Row],[Adjusted Total]]</f>
        <v>1</v>
      </c>
      <c r="I1362" s="49">
        <f>Table1[[#This Row],[Adjusted Total]]-Table1[[#This Row],[Calculated Total]]</f>
        <v>0</v>
      </c>
    </row>
    <row r="1363" spans="1:9">
      <c r="A1363" s="81"/>
      <c r="B1363" s="82"/>
      <c r="C1363" s="83"/>
      <c r="D1363" s="83"/>
      <c r="E1363" s="83"/>
      <c r="F1363" s="84"/>
      <c r="G1363" s="85"/>
      <c r="H1363" s="83" t="b">
        <f>Table1[[#This Row],[Calculated Total]]=Table1[[#This Row],[Adjusted Total]]</f>
        <v>1</v>
      </c>
      <c r="I1363" s="49">
        <f>Table1[[#This Row],[Adjusted Total]]-Table1[[#This Row],[Calculated Total]]</f>
        <v>0</v>
      </c>
    </row>
    <row r="1364" spans="1:9">
      <c r="A1364" s="81"/>
      <c r="B1364" s="82"/>
      <c r="C1364" s="83"/>
      <c r="D1364" s="83"/>
      <c r="E1364" s="83"/>
      <c r="F1364" s="84"/>
      <c r="G1364" s="85"/>
      <c r="H1364" s="83" t="b">
        <f>Table1[[#This Row],[Calculated Total]]=Table1[[#This Row],[Adjusted Total]]</f>
        <v>1</v>
      </c>
      <c r="I1364" s="49">
        <f>Table1[[#This Row],[Adjusted Total]]-Table1[[#This Row],[Calculated Total]]</f>
        <v>0</v>
      </c>
    </row>
    <row r="1365" spans="1:9">
      <c r="A1365" s="81"/>
      <c r="B1365" s="82"/>
      <c r="C1365" s="83"/>
      <c r="D1365" s="83"/>
      <c r="E1365" s="83"/>
      <c r="F1365" s="84"/>
      <c r="G1365" s="85"/>
      <c r="H1365" s="83" t="b">
        <f>Table1[[#This Row],[Calculated Total]]=Table1[[#This Row],[Adjusted Total]]</f>
        <v>1</v>
      </c>
      <c r="I1365" s="49">
        <f>Table1[[#This Row],[Adjusted Total]]-Table1[[#This Row],[Calculated Total]]</f>
        <v>0</v>
      </c>
    </row>
    <row r="1366" spans="1:9">
      <c r="A1366" s="81"/>
      <c r="B1366" s="82"/>
      <c r="C1366" s="83"/>
      <c r="D1366" s="83"/>
      <c r="E1366" s="83"/>
      <c r="F1366" s="84"/>
      <c r="G1366" s="85"/>
      <c r="H1366" s="83" t="b">
        <f>Table1[[#This Row],[Calculated Total]]=Table1[[#This Row],[Adjusted Total]]</f>
        <v>1</v>
      </c>
      <c r="I1366" s="49">
        <f>Table1[[#This Row],[Adjusted Total]]-Table1[[#This Row],[Calculated Total]]</f>
        <v>0</v>
      </c>
    </row>
    <row r="1367" spans="1:9">
      <c r="A1367" s="81"/>
      <c r="B1367" s="82"/>
      <c r="C1367" s="83"/>
      <c r="D1367" s="83"/>
      <c r="E1367" s="83"/>
      <c r="F1367" s="84"/>
      <c r="G1367" s="85"/>
      <c r="H1367" s="83" t="b">
        <f>Table1[[#This Row],[Calculated Total]]=Table1[[#This Row],[Adjusted Total]]</f>
        <v>1</v>
      </c>
      <c r="I1367" s="49">
        <f>Table1[[#This Row],[Adjusted Total]]-Table1[[#This Row],[Calculated Total]]</f>
        <v>0</v>
      </c>
    </row>
    <row r="1368" spans="1:9">
      <c r="A1368" s="81"/>
      <c r="B1368" s="82"/>
      <c r="C1368" s="83"/>
      <c r="D1368" s="83"/>
      <c r="E1368" s="83"/>
      <c r="F1368" s="84"/>
      <c r="G1368" s="85"/>
      <c r="H1368" s="83" t="b">
        <f>Table1[[#This Row],[Calculated Total]]=Table1[[#This Row],[Adjusted Total]]</f>
        <v>1</v>
      </c>
      <c r="I1368" s="49">
        <f>Table1[[#This Row],[Adjusted Total]]-Table1[[#This Row],[Calculated Total]]</f>
        <v>0</v>
      </c>
    </row>
    <row r="1369" spans="1:9">
      <c r="A1369" s="81"/>
      <c r="B1369" s="82"/>
      <c r="C1369" s="83"/>
      <c r="D1369" s="83"/>
      <c r="E1369" s="83"/>
      <c r="F1369" s="84"/>
      <c r="G1369" s="85"/>
      <c r="H1369" s="83" t="b">
        <f>Table1[[#This Row],[Calculated Total]]=Table1[[#This Row],[Adjusted Total]]</f>
        <v>1</v>
      </c>
      <c r="I1369" s="49">
        <f>Table1[[#This Row],[Adjusted Total]]-Table1[[#This Row],[Calculated Total]]</f>
        <v>0</v>
      </c>
    </row>
    <row r="1370" spans="1:9">
      <c r="A1370" s="81"/>
      <c r="B1370" s="82"/>
      <c r="C1370" s="83"/>
      <c r="D1370" s="83"/>
      <c r="E1370" s="83"/>
      <c r="F1370" s="84"/>
      <c r="G1370" s="85"/>
      <c r="H1370" s="83" t="b">
        <f>Table1[[#This Row],[Calculated Total]]=Table1[[#This Row],[Adjusted Total]]</f>
        <v>1</v>
      </c>
      <c r="I1370" s="49">
        <f>Table1[[#This Row],[Adjusted Total]]-Table1[[#This Row],[Calculated Total]]</f>
        <v>0</v>
      </c>
    </row>
    <row r="1371" spans="1:9">
      <c r="A1371" s="81"/>
      <c r="B1371" s="82"/>
      <c r="C1371" s="83"/>
      <c r="D1371" s="83"/>
      <c r="E1371" s="83"/>
      <c r="F1371" s="84"/>
      <c r="G1371" s="85"/>
      <c r="H1371" s="83" t="b">
        <f>Table1[[#This Row],[Calculated Total]]=Table1[[#This Row],[Adjusted Total]]</f>
        <v>1</v>
      </c>
      <c r="I1371" s="49">
        <f>Table1[[#This Row],[Adjusted Total]]-Table1[[#This Row],[Calculated Total]]</f>
        <v>0</v>
      </c>
    </row>
    <row r="1372" spans="1:9">
      <c r="A1372" s="81"/>
      <c r="B1372" s="82"/>
      <c r="C1372" s="83"/>
      <c r="D1372" s="83"/>
      <c r="E1372" s="83"/>
      <c r="F1372" s="84"/>
      <c r="G1372" s="85"/>
      <c r="H1372" s="83" t="b">
        <f>Table1[[#This Row],[Calculated Total]]=Table1[[#This Row],[Adjusted Total]]</f>
        <v>1</v>
      </c>
      <c r="I1372" s="49">
        <f>Table1[[#This Row],[Adjusted Total]]-Table1[[#This Row],[Calculated Total]]</f>
        <v>0</v>
      </c>
    </row>
    <row r="1373" spans="1:9">
      <c r="A1373" s="81"/>
      <c r="B1373" s="82"/>
      <c r="C1373" s="83"/>
      <c r="D1373" s="83"/>
      <c r="E1373" s="83"/>
      <c r="F1373" s="84"/>
      <c r="G1373" s="85"/>
      <c r="H1373" s="83" t="b">
        <f>Table1[[#This Row],[Calculated Total]]=Table1[[#This Row],[Adjusted Total]]</f>
        <v>1</v>
      </c>
      <c r="I1373" s="49">
        <f>Table1[[#This Row],[Adjusted Total]]-Table1[[#This Row],[Calculated Total]]</f>
        <v>0</v>
      </c>
    </row>
    <row r="1374" spans="1:9">
      <c r="A1374" s="81"/>
      <c r="B1374" s="82"/>
      <c r="C1374" s="83"/>
      <c r="D1374" s="83"/>
      <c r="E1374" s="83"/>
      <c r="F1374" s="84"/>
      <c r="G1374" s="85"/>
      <c r="H1374" s="83" t="b">
        <f>Table1[[#This Row],[Calculated Total]]=Table1[[#This Row],[Adjusted Total]]</f>
        <v>1</v>
      </c>
      <c r="I1374" s="49">
        <f>Table1[[#This Row],[Adjusted Total]]-Table1[[#This Row],[Calculated Total]]</f>
        <v>0</v>
      </c>
    </row>
    <row r="1375" spans="1:9">
      <c r="A1375" s="81"/>
      <c r="B1375" s="82"/>
      <c r="C1375" s="83"/>
      <c r="D1375" s="83"/>
      <c r="E1375" s="83"/>
      <c r="F1375" s="84"/>
      <c r="G1375" s="85"/>
      <c r="H1375" s="83" t="b">
        <f>Table1[[#This Row],[Calculated Total]]=Table1[[#This Row],[Adjusted Total]]</f>
        <v>1</v>
      </c>
      <c r="I1375" s="49">
        <f>Table1[[#This Row],[Adjusted Total]]-Table1[[#This Row],[Calculated Total]]</f>
        <v>0</v>
      </c>
    </row>
    <row r="1376" spans="1:9">
      <c r="A1376" s="81"/>
      <c r="B1376" s="82"/>
      <c r="C1376" s="83"/>
      <c r="D1376" s="83"/>
      <c r="E1376" s="83"/>
      <c r="F1376" s="84"/>
      <c r="G1376" s="85"/>
      <c r="H1376" s="83" t="b">
        <f>Table1[[#This Row],[Calculated Total]]=Table1[[#This Row],[Adjusted Total]]</f>
        <v>1</v>
      </c>
      <c r="I1376" s="49">
        <f>Table1[[#This Row],[Adjusted Total]]-Table1[[#This Row],[Calculated Total]]</f>
        <v>0</v>
      </c>
    </row>
    <row r="1377" spans="1:9">
      <c r="A1377" s="81"/>
      <c r="B1377" s="82"/>
      <c r="C1377" s="83"/>
      <c r="D1377" s="83"/>
      <c r="E1377" s="83"/>
      <c r="F1377" s="84"/>
      <c r="G1377" s="85"/>
      <c r="H1377" s="83" t="b">
        <f>Table1[[#This Row],[Calculated Total]]=Table1[[#This Row],[Adjusted Total]]</f>
        <v>1</v>
      </c>
      <c r="I1377" s="49">
        <f>Table1[[#This Row],[Adjusted Total]]-Table1[[#This Row],[Calculated Total]]</f>
        <v>0</v>
      </c>
    </row>
    <row r="1378" spans="1:9">
      <c r="A1378" s="81"/>
      <c r="B1378" s="82"/>
      <c r="C1378" s="83"/>
      <c r="D1378" s="83"/>
      <c r="E1378" s="83"/>
      <c r="F1378" s="84"/>
      <c r="G1378" s="85"/>
      <c r="H1378" s="83" t="b">
        <f>Table1[[#This Row],[Calculated Total]]=Table1[[#This Row],[Adjusted Total]]</f>
        <v>1</v>
      </c>
      <c r="I1378" s="49">
        <f>Table1[[#This Row],[Adjusted Total]]-Table1[[#This Row],[Calculated Total]]</f>
        <v>0</v>
      </c>
    </row>
    <row r="1379" spans="1:9">
      <c r="A1379" s="81"/>
      <c r="B1379" s="82"/>
      <c r="C1379" s="83"/>
      <c r="D1379" s="83"/>
      <c r="E1379" s="83"/>
      <c r="F1379" s="84"/>
      <c r="G1379" s="85"/>
      <c r="H1379" s="83" t="b">
        <f>Table1[[#This Row],[Calculated Total]]=Table1[[#This Row],[Adjusted Total]]</f>
        <v>1</v>
      </c>
      <c r="I1379" s="49">
        <f>Table1[[#This Row],[Adjusted Total]]-Table1[[#This Row],[Calculated Total]]</f>
        <v>0</v>
      </c>
    </row>
    <row r="1380" spans="1:9">
      <c r="A1380" s="81"/>
      <c r="B1380" s="82"/>
      <c r="C1380" s="83"/>
      <c r="D1380" s="83"/>
      <c r="E1380" s="83"/>
      <c r="F1380" s="84"/>
      <c r="G1380" s="85"/>
      <c r="H1380" s="83" t="b">
        <f>Table1[[#This Row],[Calculated Total]]=Table1[[#This Row],[Adjusted Total]]</f>
        <v>1</v>
      </c>
      <c r="I1380" s="49">
        <f>Table1[[#This Row],[Adjusted Total]]-Table1[[#This Row],[Calculated Total]]</f>
        <v>0</v>
      </c>
    </row>
    <row r="1381" spans="1:9">
      <c r="A1381" s="81"/>
      <c r="B1381" s="82"/>
      <c r="C1381" s="83"/>
      <c r="D1381" s="83"/>
      <c r="E1381" s="83"/>
      <c r="F1381" s="84"/>
      <c r="G1381" s="85"/>
      <c r="H1381" s="83" t="b">
        <f>Table1[[#This Row],[Calculated Total]]=Table1[[#This Row],[Adjusted Total]]</f>
        <v>1</v>
      </c>
      <c r="I1381" s="49">
        <f>Table1[[#This Row],[Adjusted Total]]-Table1[[#This Row],[Calculated Total]]</f>
        <v>0</v>
      </c>
    </row>
    <row r="1382" spans="1:9">
      <c r="A1382" s="81"/>
      <c r="B1382" s="82"/>
      <c r="C1382" s="83"/>
      <c r="D1382" s="83"/>
      <c r="E1382" s="83"/>
      <c r="F1382" s="84"/>
      <c r="G1382" s="85"/>
      <c r="H1382" s="83" t="b">
        <f>Table1[[#This Row],[Calculated Total]]=Table1[[#This Row],[Adjusted Total]]</f>
        <v>1</v>
      </c>
      <c r="I1382" s="49">
        <f>Table1[[#This Row],[Adjusted Total]]-Table1[[#This Row],[Calculated Total]]</f>
        <v>0</v>
      </c>
    </row>
    <row r="1383" spans="1:9">
      <c r="A1383" s="81"/>
      <c r="B1383" s="82"/>
      <c r="C1383" s="83"/>
      <c r="D1383" s="83"/>
      <c r="E1383" s="83"/>
      <c r="F1383" s="84"/>
      <c r="G1383" s="85"/>
      <c r="H1383" s="83" t="b">
        <f>Table1[[#This Row],[Calculated Total]]=Table1[[#This Row],[Adjusted Total]]</f>
        <v>1</v>
      </c>
      <c r="I1383" s="49">
        <f>Table1[[#This Row],[Adjusted Total]]-Table1[[#This Row],[Calculated Total]]</f>
        <v>0</v>
      </c>
    </row>
    <row r="1384" spans="1:9">
      <c r="A1384" s="81"/>
      <c r="B1384" s="82"/>
      <c r="C1384" s="83"/>
      <c r="D1384" s="83"/>
      <c r="E1384" s="83"/>
      <c r="F1384" s="84"/>
      <c r="G1384" s="85"/>
      <c r="H1384" s="83" t="b">
        <f>Table1[[#This Row],[Calculated Total]]=Table1[[#This Row],[Adjusted Total]]</f>
        <v>1</v>
      </c>
      <c r="I1384" s="49">
        <f>Table1[[#This Row],[Adjusted Total]]-Table1[[#This Row],[Calculated Total]]</f>
        <v>0</v>
      </c>
    </row>
    <row r="1385" spans="1:9">
      <c r="A1385" s="81"/>
      <c r="B1385" s="82"/>
      <c r="C1385" s="83"/>
      <c r="D1385" s="83"/>
      <c r="E1385" s="83"/>
      <c r="F1385" s="84"/>
      <c r="G1385" s="85"/>
      <c r="H1385" s="83" t="b">
        <f>Table1[[#This Row],[Calculated Total]]=Table1[[#This Row],[Adjusted Total]]</f>
        <v>1</v>
      </c>
      <c r="I1385" s="49">
        <f>Table1[[#This Row],[Adjusted Total]]-Table1[[#This Row],[Calculated Total]]</f>
        <v>0</v>
      </c>
    </row>
    <row r="1386" spans="1:9">
      <c r="A1386" s="43"/>
      <c r="B1386" s="44"/>
      <c r="C1386" s="45"/>
      <c r="D1386" s="45"/>
      <c r="E1386" s="45"/>
      <c r="F1386" s="46"/>
      <c r="G1386" s="47"/>
      <c r="H1386" s="45" t="b">
        <f>Table1[[#This Row],[Calculated Total]]=Table1[[#This Row],[Adjusted Total]]</f>
        <v>1</v>
      </c>
      <c r="I1386" s="49">
        <f>Table1[[#This Row],[Adjusted Total]]-Table1[[#This Row],[Calculated Total]]</f>
        <v>0</v>
      </c>
    </row>
    <row r="1387" spans="1:9">
      <c r="A1387" s="81"/>
      <c r="B1387" s="82"/>
      <c r="C1387" s="83"/>
      <c r="D1387" s="83"/>
      <c r="E1387" s="83"/>
      <c r="F1387" s="84"/>
      <c r="G1387" s="85"/>
      <c r="H1387" s="83" t="b">
        <f>Table1[[#This Row],[Calculated Total]]=Table1[[#This Row],[Adjusted Total]]</f>
        <v>1</v>
      </c>
      <c r="I1387" s="49">
        <f>Table1[[#This Row],[Adjusted Total]]-Table1[[#This Row],[Calculated Total]]</f>
        <v>0</v>
      </c>
    </row>
    <row r="1388" spans="1:9">
      <c r="A1388" s="81"/>
      <c r="B1388" s="82"/>
      <c r="C1388" s="83"/>
      <c r="D1388" s="83"/>
      <c r="E1388" s="83"/>
      <c r="F1388" s="84"/>
      <c r="G1388" s="85"/>
      <c r="H1388" s="83" t="b">
        <f>Table1[[#This Row],[Calculated Total]]=Table1[[#This Row],[Adjusted Total]]</f>
        <v>1</v>
      </c>
      <c r="I1388" s="49">
        <f>Table1[[#This Row],[Adjusted Total]]-Table1[[#This Row],[Calculated Total]]</f>
        <v>0</v>
      </c>
    </row>
    <row r="1389" spans="1:9">
      <c r="A1389" s="81"/>
      <c r="B1389" s="82"/>
      <c r="C1389" s="83"/>
      <c r="D1389" s="83"/>
      <c r="E1389" s="83"/>
      <c r="F1389" s="84"/>
      <c r="G1389" s="85"/>
      <c r="H1389" s="83" t="b">
        <f>Table1[[#This Row],[Calculated Total]]=Table1[[#This Row],[Adjusted Total]]</f>
        <v>1</v>
      </c>
      <c r="I1389" s="49">
        <f>Table1[[#This Row],[Adjusted Total]]-Table1[[#This Row],[Calculated Total]]</f>
        <v>0</v>
      </c>
    </row>
    <row r="1390" spans="1:9">
      <c r="A1390" s="81"/>
      <c r="B1390" s="82"/>
      <c r="C1390" s="83"/>
      <c r="D1390" s="83"/>
      <c r="E1390" s="83"/>
      <c r="F1390" s="84"/>
      <c r="G1390" s="85"/>
      <c r="H1390" s="83" t="b">
        <f>Table1[[#This Row],[Calculated Total]]=Table1[[#This Row],[Adjusted Total]]</f>
        <v>1</v>
      </c>
      <c r="I1390" s="49">
        <f>Table1[[#This Row],[Adjusted Total]]-Table1[[#This Row],[Calculated Total]]</f>
        <v>0</v>
      </c>
    </row>
    <row r="1391" spans="1:9">
      <c r="A1391" s="81"/>
      <c r="B1391" s="82"/>
      <c r="C1391" s="83"/>
      <c r="D1391" s="83"/>
      <c r="E1391" s="83"/>
      <c r="F1391" s="84"/>
      <c r="G1391" s="85"/>
      <c r="H1391" s="83" t="b">
        <f>Table1[[#This Row],[Calculated Total]]=Table1[[#This Row],[Adjusted Total]]</f>
        <v>1</v>
      </c>
      <c r="I1391" s="49">
        <f>Table1[[#This Row],[Adjusted Total]]-Table1[[#This Row],[Calculated Total]]</f>
        <v>0</v>
      </c>
    </row>
    <row r="1392" spans="1:9">
      <c r="A1392" s="81"/>
      <c r="B1392" s="82"/>
      <c r="C1392" s="83"/>
      <c r="D1392" s="83"/>
      <c r="E1392" s="83"/>
      <c r="F1392" s="84"/>
      <c r="G1392" s="85"/>
      <c r="H1392" s="83" t="b">
        <f>Table1[[#This Row],[Calculated Total]]=Table1[[#This Row],[Adjusted Total]]</f>
        <v>1</v>
      </c>
      <c r="I1392" s="49">
        <f>Table1[[#This Row],[Adjusted Total]]-Table1[[#This Row],[Calculated Total]]</f>
        <v>0</v>
      </c>
    </row>
    <row r="1393" spans="1:9">
      <c r="A1393" s="81"/>
      <c r="B1393" s="82"/>
      <c r="C1393" s="83"/>
      <c r="D1393" s="83"/>
      <c r="E1393" s="83"/>
      <c r="F1393" s="84"/>
      <c r="G1393" s="85"/>
      <c r="H1393" s="83" t="b">
        <f>Table1[[#This Row],[Calculated Total]]=Table1[[#This Row],[Adjusted Total]]</f>
        <v>1</v>
      </c>
      <c r="I1393" s="49">
        <f>Table1[[#This Row],[Adjusted Total]]-Table1[[#This Row],[Calculated Total]]</f>
        <v>0</v>
      </c>
    </row>
    <row r="1394" spans="1:9">
      <c r="A1394" s="81"/>
      <c r="B1394" s="82"/>
      <c r="C1394" s="83"/>
      <c r="D1394" s="83"/>
      <c r="E1394" s="83"/>
      <c r="F1394" s="84"/>
      <c r="G1394" s="85"/>
      <c r="H1394" s="83" t="b">
        <f>Table1[[#This Row],[Calculated Total]]=Table1[[#This Row],[Adjusted Total]]</f>
        <v>1</v>
      </c>
      <c r="I1394" s="49">
        <f>Table1[[#This Row],[Adjusted Total]]-Table1[[#This Row],[Calculated Total]]</f>
        <v>0</v>
      </c>
    </row>
    <row r="1395" spans="1:9">
      <c r="A1395" s="81"/>
      <c r="B1395" s="82"/>
      <c r="C1395" s="83"/>
      <c r="D1395" s="83"/>
      <c r="E1395" s="83"/>
      <c r="F1395" s="84"/>
      <c r="G1395" s="85"/>
      <c r="H1395" s="83" t="b">
        <f>Table1[[#This Row],[Calculated Total]]=Table1[[#This Row],[Adjusted Total]]</f>
        <v>1</v>
      </c>
      <c r="I1395" s="49">
        <f>Table1[[#This Row],[Adjusted Total]]-Table1[[#This Row],[Calculated Total]]</f>
        <v>0</v>
      </c>
    </row>
    <row r="1396" spans="1:9">
      <c r="A1396" s="81"/>
      <c r="B1396" s="82"/>
      <c r="C1396" s="83"/>
      <c r="D1396" s="83"/>
      <c r="E1396" s="83"/>
      <c r="F1396" s="84"/>
      <c r="G1396" s="85"/>
      <c r="H1396" s="83" t="b">
        <f>Table1[[#This Row],[Calculated Total]]=Table1[[#This Row],[Adjusted Total]]</f>
        <v>1</v>
      </c>
      <c r="I1396" s="49">
        <f>Table1[[#This Row],[Adjusted Total]]-Table1[[#This Row],[Calculated Total]]</f>
        <v>0</v>
      </c>
    </row>
    <row r="1397" spans="1:9">
      <c r="A1397" s="81"/>
      <c r="B1397" s="82"/>
      <c r="C1397" s="83"/>
      <c r="D1397" s="83"/>
      <c r="E1397" s="83"/>
      <c r="F1397" s="84"/>
      <c r="G1397" s="85"/>
      <c r="H1397" s="83" t="b">
        <f>Table1[[#This Row],[Calculated Total]]=Table1[[#This Row],[Adjusted Total]]</f>
        <v>1</v>
      </c>
      <c r="I1397" s="49">
        <f>Table1[[#This Row],[Adjusted Total]]-Table1[[#This Row],[Calculated Total]]</f>
        <v>0</v>
      </c>
    </row>
    <row r="1398" spans="1:9">
      <c r="A1398" s="81"/>
      <c r="B1398" s="82"/>
      <c r="C1398" s="83"/>
      <c r="D1398" s="83"/>
      <c r="E1398" s="83"/>
      <c r="F1398" s="84"/>
      <c r="G1398" s="85"/>
      <c r="H1398" s="83" t="b">
        <f>Table1[[#This Row],[Calculated Total]]=Table1[[#This Row],[Adjusted Total]]</f>
        <v>1</v>
      </c>
      <c r="I1398" s="49">
        <f>Table1[[#This Row],[Adjusted Total]]-Table1[[#This Row],[Calculated Total]]</f>
        <v>0</v>
      </c>
    </row>
    <row r="1399" spans="1:9">
      <c r="A1399" s="81"/>
      <c r="B1399" s="82"/>
      <c r="C1399" s="83"/>
      <c r="D1399" s="83"/>
      <c r="E1399" s="83"/>
      <c r="F1399" s="84"/>
      <c r="G1399" s="85"/>
      <c r="H1399" s="83" t="b">
        <f>Table1[[#This Row],[Calculated Total]]=Table1[[#This Row],[Adjusted Total]]</f>
        <v>1</v>
      </c>
      <c r="I1399" s="49">
        <f>Table1[[#This Row],[Adjusted Total]]-Table1[[#This Row],[Calculated Total]]</f>
        <v>0</v>
      </c>
    </row>
    <row r="1400" spans="1:9">
      <c r="A1400" s="81"/>
      <c r="B1400" s="82"/>
      <c r="C1400" s="83"/>
      <c r="D1400" s="83"/>
      <c r="E1400" s="83"/>
      <c r="F1400" s="84"/>
      <c r="G1400" s="85"/>
      <c r="H1400" s="83" t="b">
        <f>Table1[[#This Row],[Calculated Total]]=Table1[[#This Row],[Adjusted Total]]</f>
        <v>1</v>
      </c>
      <c r="I1400" s="49">
        <f>Table1[[#This Row],[Adjusted Total]]-Table1[[#This Row],[Calculated Total]]</f>
        <v>0</v>
      </c>
    </row>
    <row r="1401" spans="1:9">
      <c r="A1401" s="81"/>
      <c r="B1401" s="82"/>
      <c r="C1401" s="83"/>
      <c r="D1401" s="83"/>
      <c r="E1401" s="83"/>
      <c r="F1401" s="84"/>
      <c r="G1401" s="85"/>
      <c r="H1401" s="83" t="b">
        <f>Table1[[#This Row],[Calculated Total]]=Table1[[#This Row],[Adjusted Total]]</f>
        <v>1</v>
      </c>
      <c r="I1401" s="49">
        <f>Table1[[#This Row],[Adjusted Total]]-Table1[[#This Row],[Calculated Total]]</f>
        <v>0</v>
      </c>
    </row>
    <row r="1402" spans="1:9">
      <c r="A1402" s="81"/>
      <c r="B1402" s="82"/>
      <c r="C1402" s="83"/>
      <c r="D1402" s="83"/>
      <c r="E1402" s="83"/>
      <c r="F1402" s="84"/>
      <c r="G1402" s="85"/>
      <c r="H1402" s="83" t="b">
        <f>Table1[[#This Row],[Calculated Total]]=Table1[[#This Row],[Adjusted Total]]</f>
        <v>1</v>
      </c>
      <c r="I1402" s="49">
        <f>Table1[[#This Row],[Adjusted Total]]-Table1[[#This Row],[Calculated Total]]</f>
        <v>0</v>
      </c>
    </row>
    <row r="1403" spans="1:9">
      <c r="A1403" s="81"/>
      <c r="B1403" s="82"/>
      <c r="C1403" s="83"/>
      <c r="D1403" s="83"/>
      <c r="E1403" s="83"/>
      <c r="F1403" s="84"/>
      <c r="G1403" s="85"/>
      <c r="H1403" s="83" t="b">
        <f>Table1[[#This Row],[Calculated Total]]=Table1[[#This Row],[Adjusted Total]]</f>
        <v>1</v>
      </c>
      <c r="I1403" s="49">
        <f>Table1[[#This Row],[Adjusted Total]]-Table1[[#This Row],[Calculated Total]]</f>
        <v>0</v>
      </c>
    </row>
    <row r="1404" spans="1:9">
      <c r="A1404" s="81"/>
      <c r="B1404" s="82"/>
      <c r="C1404" s="83"/>
      <c r="D1404" s="83"/>
      <c r="E1404" s="83"/>
      <c r="F1404" s="84"/>
      <c r="G1404" s="85"/>
      <c r="H1404" s="83" t="b">
        <f>Table1[[#This Row],[Calculated Total]]=Table1[[#This Row],[Adjusted Total]]</f>
        <v>1</v>
      </c>
      <c r="I1404" s="49">
        <f>Table1[[#This Row],[Adjusted Total]]-Table1[[#This Row],[Calculated Total]]</f>
        <v>0</v>
      </c>
    </row>
    <row r="1405" spans="1:9">
      <c r="A1405" s="81"/>
      <c r="B1405" s="82"/>
      <c r="C1405" s="83"/>
      <c r="D1405" s="83"/>
      <c r="E1405" s="83"/>
      <c r="F1405" s="84"/>
      <c r="G1405" s="85"/>
      <c r="H1405" s="83" t="b">
        <f>Table1[[#This Row],[Calculated Total]]=Table1[[#This Row],[Adjusted Total]]</f>
        <v>1</v>
      </c>
      <c r="I1405" s="49">
        <f>Table1[[#This Row],[Adjusted Total]]-Table1[[#This Row],[Calculated Total]]</f>
        <v>0</v>
      </c>
    </row>
    <row r="1406" spans="1:9">
      <c r="A1406" s="81"/>
      <c r="B1406" s="82"/>
      <c r="C1406" s="83"/>
      <c r="D1406" s="83"/>
      <c r="E1406" s="83"/>
      <c r="F1406" s="84"/>
      <c r="G1406" s="85"/>
      <c r="H1406" s="83" t="b">
        <f>Table1[[#This Row],[Calculated Total]]=Table1[[#This Row],[Adjusted Total]]</f>
        <v>1</v>
      </c>
      <c r="I1406" s="49">
        <f>Table1[[#This Row],[Adjusted Total]]-Table1[[#This Row],[Calculated Total]]</f>
        <v>0</v>
      </c>
    </row>
    <row r="1407" spans="1:9">
      <c r="A1407" s="81"/>
      <c r="B1407" s="82"/>
      <c r="C1407" s="83"/>
      <c r="D1407" s="83"/>
      <c r="E1407" s="83"/>
      <c r="F1407" s="84"/>
      <c r="G1407" s="85"/>
      <c r="H1407" s="83" t="b">
        <f>Table1[[#This Row],[Calculated Total]]=Table1[[#This Row],[Adjusted Total]]</f>
        <v>1</v>
      </c>
      <c r="I1407" s="49">
        <f>Table1[[#This Row],[Adjusted Total]]-Table1[[#This Row],[Calculated Total]]</f>
        <v>0</v>
      </c>
    </row>
    <row r="1408" spans="1:9">
      <c r="A1408" s="81"/>
      <c r="B1408" s="82"/>
      <c r="C1408" s="83"/>
      <c r="D1408" s="83"/>
      <c r="E1408" s="83"/>
      <c r="F1408" s="84"/>
      <c r="G1408" s="85"/>
      <c r="H1408" s="83" t="b">
        <f>Table1[[#This Row],[Calculated Total]]=Table1[[#This Row],[Adjusted Total]]</f>
        <v>1</v>
      </c>
      <c r="I1408" s="49">
        <f>Table1[[#This Row],[Adjusted Total]]-Table1[[#This Row],[Calculated Total]]</f>
        <v>0</v>
      </c>
    </row>
    <row r="1409" spans="1:9">
      <c r="A1409" s="81"/>
      <c r="B1409" s="82"/>
      <c r="C1409" s="83"/>
      <c r="D1409" s="83"/>
      <c r="E1409" s="83"/>
      <c r="F1409" s="84"/>
      <c r="G1409" s="85"/>
      <c r="H1409" s="83" t="b">
        <f>Table1[[#This Row],[Calculated Total]]=Table1[[#This Row],[Adjusted Total]]</f>
        <v>1</v>
      </c>
      <c r="I1409" s="49">
        <f>Table1[[#This Row],[Adjusted Total]]-Table1[[#This Row],[Calculated Total]]</f>
        <v>0</v>
      </c>
    </row>
    <row r="1410" spans="1:9">
      <c r="A1410" s="81"/>
      <c r="B1410" s="82"/>
      <c r="C1410" s="83"/>
      <c r="D1410" s="83"/>
      <c r="E1410" s="83"/>
      <c r="F1410" s="84"/>
      <c r="G1410" s="85"/>
      <c r="H1410" s="83" t="b">
        <f>Table1[[#This Row],[Calculated Total]]=Table1[[#This Row],[Adjusted Total]]</f>
        <v>1</v>
      </c>
      <c r="I1410" s="49">
        <f>Table1[[#This Row],[Adjusted Total]]-Table1[[#This Row],[Calculated Total]]</f>
        <v>0</v>
      </c>
    </row>
    <row r="1411" spans="1:9">
      <c r="A1411" s="81"/>
      <c r="B1411" s="82"/>
      <c r="C1411" s="83"/>
      <c r="D1411" s="83"/>
      <c r="E1411" s="83"/>
      <c r="F1411" s="84"/>
      <c r="G1411" s="85"/>
      <c r="H1411" s="83" t="b">
        <f>Table1[[#This Row],[Calculated Total]]=Table1[[#This Row],[Adjusted Total]]</f>
        <v>1</v>
      </c>
      <c r="I1411" s="49">
        <f>Table1[[#This Row],[Adjusted Total]]-Table1[[#This Row],[Calculated Total]]</f>
        <v>0</v>
      </c>
    </row>
    <row r="1412" spans="1:9">
      <c r="A1412" s="81"/>
      <c r="B1412" s="82"/>
      <c r="C1412" s="83"/>
      <c r="D1412" s="83"/>
      <c r="E1412" s="83"/>
      <c r="F1412" s="84"/>
      <c r="G1412" s="85"/>
      <c r="H1412" s="83" t="b">
        <f>Table1[[#This Row],[Calculated Total]]=Table1[[#This Row],[Adjusted Total]]</f>
        <v>1</v>
      </c>
      <c r="I1412" s="49">
        <f>Table1[[#This Row],[Adjusted Total]]-Table1[[#This Row],[Calculated Total]]</f>
        <v>0</v>
      </c>
    </row>
    <row r="1413" spans="1:9">
      <c r="A1413" s="81"/>
      <c r="B1413" s="82"/>
      <c r="C1413" s="83"/>
      <c r="D1413" s="83"/>
      <c r="E1413" s="83"/>
      <c r="F1413" s="84"/>
      <c r="G1413" s="85"/>
      <c r="H1413" s="83" t="b">
        <f>Table1[[#This Row],[Calculated Total]]=Table1[[#This Row],[Adjusted Total]]</f>
        <v>1</v>
      </c>
      <c r="I1413" s="49">
        <f>Table1[[#This Row],[Adjusted Total]]-Table1[[#This Row],[Calculated Total]]</f>
        <v>0</v>
      </c>
    </row>
    <row r="1414" spans="1:9">
      <c r="A1414" s="81"/>
      <c r="B1414" s="82"/>
      <c r="C1414" s="83"/>
      <c r="D1414" s="83"/>
      <c r="E1414" s="83"/>
      <c r="F1414" s="84"/>
      <c r="G1414" s="85"/>
      <c r="H1414" s="83" t="b">
        <f>Table1[[#This Row],[Calculated Total]]=Table1[[#This Row],[Adjusted Total]]</f>
        <v>1</v>
      </c>
      <c r="I1414" s="49">
        <f>Table1[[#This Row],[Adjusted Total]]-Table1[[#This Row],[Calculated Total]]</f>
        <v>0</v>
      </c>
    </row>
    <row r="1415" spans="1:9">
      <c r="A1415" s="81"/>
      <c r="B1415" s="82"/>
      <c r="C1415" s="83"/>
      <c r="D1415" s="83"/>
      <c r="E1415" s="83"/>
      <c r="F1415" s="84"/>
      <c r="G1415" s="85"/>
      <c r="H1415" s="83" t="b">
        <f>Table1[[#This Row],[Calculated Total]]=Table1[[#This Row],[Adjusted Total]]</f>
        <v>1</v>
      </c>
      <c r="I1415" s="49">
        <f>Table1[[#This Row],[Adjusted Total]]-Table1[[#This Row],[Calculated Total]]</f>
        <v>0</v>
      </c>
    </row>
    <row r="1416" spans="1:9">
      <c r="A1416" s="81"/>
      <c r="B1416" s="82"/>
      <c r="C1416" s="83"/>
      <c r="D1416" s="83"/>
      <c r="E1416" s="83"/>
      <c r="F1416" s="84"/>
      <c r="G1416" s="85"/>
      <c r="H1416" s="83" t="b">
        <f>Table1[[#This Row],[Calculated Total]]=Table1[[#This Row],[Adjusted Total]]</f>
        <v>1</v>
      </c>
      <c r="I1416" s="49">
        <f>Table1[[#This Row],[Adjusted Total]]-Table1[[#This Row],[Calculated Total]]</f>
        <v>0</v>
      </c>
    </row>
    <row r="1417" spans="1:9">
      <c r="A1417" s="81"/>
      <c r="B1417" s="82"/>
      <c r="C1417" s="83"/>
      <c r="D1417" s="83"/>
      <c r="E1417" s="83"/>
      <c r="F1417" s="84"/>
      <c r="G1417" s="85"/>
      <c r="H1417" s="83" t="b">
        <f>Table1[[#This Row],[Calculated Total]]=Table1[[#This Row],[Adjusted Total]]</f>
        <v>1</v>
      </c>
      <c r="I1417" s="49">
        <f>Table1[[#This Row],[Adjusted Total]]-Table1[[#This Row],[Calculated Total]]</f>
        <v>0</v>
      </c>
    </row>
    <row r="1418" spans="1:9">
      <c r="A1418" s="81"/>
      <c r="B1418" s="82"/>
      <c r="C1418" s="83"/>
      <c r="D1418" s="83"/>
      <c r="E1418" s="83"/>
      <c r="F1418" s="84"/>
      <c r="G1418" s="85"/>
      <c r="H1418" s="83" t="b">
        <f>Table1[[#This Row],[Calculated Total]]=Table1[[#This Row],[Adjusted Total]]</f>
        <v>1</v>
      </c>
      <c r="I1418" s="49">
        <f>Table1[[#This Row],[Adjusted Total]]-Table1[[#This Row],[Calculated Total]]</f>
        <v>0</v>
      </c>
    </row>
    <row r="1419" spans="1:9">
      <c r="A1419" s="81"/>
      <c r="B1419" s="82"/>
      <c r="C1419" s="83"/>
      <c r="D1419" s="83"/>
      <c r="E1419" s="83"/>
      <c r="F1419" s="84"/>
      <c r="G1419" s="85"/>
      <c r="H1419" s="83" t="b">
        <f>Table1[[#This Row],[Calculated Total]]=Table1[[#This Row],[Adjusted Total]]</f>
        <v>1</v>
      </c>
      <c r="I1419" s="49">
        <f>Table1[[#This Row],[Adjusted Total]]-Table1[[#This Row],[Calculated Total]]</f>
        <v>0</v>
      </c>
    </row>
    <row r="1420" spans="1:9">
      <c r="A1420" s="81"/>
      <c r="B1420" s="82"/>
      <c r="C1420" s="83"/>
      <c r="D1420" s="83"/>
      <c r="E1420" s="83"/>
      <c r="F1420" s="84"/>
      <c r="G1420" s="85"/>
      <c r="H1420" s="83" t="b">
        <f>Table1[[#This Row],[Calculated Total]]=Table1[[#This Row],[Adjusted Total]]</f>
        <v>1</v>
      </c>
      <c r="I1420" s="49">
        <f>Table1[[#This Row],[Adjusted Total]]-Table1[[#This Row],[Calculated Total]]</f>
        <v>0</v>
      </c>
    </row>
    <row r="1421" spans="1:9">
      <c r="A1421" s="81"/>
      <c r="B1421" s="82"/>
      <c r="C1421" s="83"/>
      <c r="D1421" s="83"/>
      <c r="E1421" s="83"/>
      <c r="F1421" s="84"/>
      <c r="G1421" s="85"/>
      <c r="H1421" s="83" t="b">
        <f>Table1[[#This Row],[Calculated Total]]=Table1[[#This Row],[Adjusted Total]]</f>
        <v>1</v>
      </c>
      <c r="I1421" s="49">
        <f>Table1[[#This Row],[Adjusted Total]]-Table1[[#This Row],[Calculated Total]]</f>
        <v>0</v>
      </c>
    </row>
    <row r="1422" spans="1:9">
      <c r="A1422" s="81"/>
      <c r="B1422" s="82"/>
      <c r="C1422" s="83"/>
      <c r="D1422" s="83"/>
      <c r="E1422" s="83"/>
      <c r="F1422" s="84"/>
      <c r="G1422" s="85"/>
      <c r="H1422" s="83" t="b">
        <f>Table1[[#This Row],[Calculated Total]]=Table1[[#This Row],[Adjusted Total]]</f>
        <v>1</v>
      </c>
      <c r="I1422" s="49">
        <f>Table1[[#This Row],[Adjusted Total]]-Table1[[#This Row],[Calculated Total]]</f>
        <v>0</v>
      </c>
    </row>
    <row r="1423" spans="1:9">
      <c r="A1423" s="81"/>
      <c r="B1423" s="82"/>
      <c r="C1423" s="83"/>
      <c r="D1423" s="83"/>
      <c r="E1423" s="83"/>
      <c r="F1423" s="84"/>
      <c r="G1423" s="85"/>
      <c r="H1423" s="83" t="b">
        <f>Table1[[#This Row],[Calculated Total]]=Table1[[#This Row],[Adjusted Total]]</f>
        <v>1</v>
      </c>
      <c r="I1423" s="49">
        <f>Table1[[#This Row],[Adjusted Total]]-Table1[[#This Row],[Calculated Total]]</f>
        <v>0</v>
      </c>
    </row>
    <row r="1424" spans="1:9">
      <c r="A1424" s="81"/>
      <c r="B1424" s="82"/>
      <c r="C1424" s="83"/>
      <c r="D1424" s="83"/>
      <c r="E1424" s="83"/>
      <c r="F1424" s="84"/>
      <c r="G1424" s="85"/>
      <c r="H1424" s="83" t="b">
        <f>Table1[[#This Row],[Calculated Total]]=Table1[[#This Row],[Adjusted Total]]</f>
        <v>1</v>
      </c>
      <c r="I1424" s="49">
        <f>Table1[[#This Row],[Adjusted Total]]-Table1[[#This Row],[Calculated Total]]</f>
        <v>0</v>
      </c>
    </row>
    <row r="1425" spans="1:9">
      <c r="A1425" s="81"/>
      <c r="B1425" s="82"/>
      <c r="C1425" s="83"/>
      <c r="D1425" s="83"/>
      <c r="E1425" s="83"/>
      <c r="F1425" s="84"/>
      <c r="G1425" s="85"/>
      <c r="H1425" s="83" t="b">
        <f>Table1[[#This Row],[Calculated Total]]=Table1[[#This Row],[Adjusted Total]]</f>
        <v>1</v>
      </c>
      <c r="I1425" s="49">
        <f>Table1[[#This Row],[Adjusted Total]]-Table1[[#This Row],[Calculated Total]]</f>
        <v>0</v>
      </c>
    </row>
    <row r="1426" spans="1:9">
      <c r="A1426" s="81"/>
      <c r="B1426" s="82"/>
      <c r="C1426" s="83"/>
      <c r="D1426" s="83"/>
      <c r="E1426" s="83"/>
      <c r="F1426" s="84"/>
      <c r="G1426" s="85"/>
      <c r="H1426" s="83" t="b">
        <f>Table1[[#This Row],[Calculated Total]]=Table1[[#This Row],[Adjusted Total]]</f>
        <v>1</v>
      </c>
      <c r="I1426" s="49">
        <f>Table1[[#This Row],[Adjusted Total]]-Table1[[#This Row],[Calculated Total]]</f>
        <v>0</v>
      </c>
    </row>
    <row r="1427" spans="1:9">
      <c r="A1427" s="81"/>
      <c r="B1427" s="82"/>
      <c r="C1427" s="83"/>
      <c r="D1427" s="83"/>
      <c r="E1427" s="83"/>
      <c r="F1427" s="84"/>
      <c r="G1427" s="85"/>
      <c r="H1427" s="83" t="b">
        <f>Table1[[#This Row],[Calculated Total]]=Table1[[#This Row],[Adjusted Total]]</f>
        <v>1</v>
      </c>
      <c r="I1427" s="49">
        <f>Table1[[#This Row],[Adjusted Total]]-Table1[[#This Row],[Calculated Total]]</f>
        <v>0</v>
      </c>
    </row>
    <row r="1428" spans="1:9">
      <c r="A1428" s="81"/>
      <c r="B1428" s="82"/>
      <c r="C1428" s="83"/>
      <c r="D1428" s="83"/>
      <c r="E1428" s="83"/>
      <c r="F1428" s="84"/>
      <c r="G1428" s="85"/>
      <c r="H1428" s="83" t="b">
        <f>Table1[[#This Row],[Calculated Total]]=Table1[[#This Row],[Adjusted Total]]</f>
        <v>1</v>
      </c>
      <c r="I1428" s="49">
        <f>Table1[[#This Row],[Adjusted Total]]-Table1[[#This Row],[Calculated Total]]</f>
        <v>0</v>
      </c>
    </row>
    <row r="1429" spans="1:9">
      <c r="A1429" s="81"/>
      <c r="B1429" s="82"/>
      <c r="C1429" s="83"/>
      <c r="D1429" s="83"/>
      <c r="E1429" s="83"/>
      <c r="F1429" s="84"/>
      <c r="G1429" s="85"/>
      <c r="H1429" s="83" t="b">
        <f>Table1[[#This Row],[Calculated Total]]=Table1[[#This Row],[Adjusted Total]]</f>
        <v>1</v>
      </c>
      <c r="I1429" s="49">
        <f>Table1[[#This Row],[Adjusted Total]]-Table1[[#This Row],[Calculated Total]]</f>
        <v>0</v>
      </c>
    </row>
    <row r="1430" spans="1:9">
      <c r="A1430" s="81"/>
      <c r="B1430" s="82"/>
      <c r="C1430" s="83"/>
      <c r="D1430" s="83"/>
      <c r="E1430" s="83"/>
      <c r="F1430" s="84"/>
      <c r="G1430" s="85"/>
      <c r="H1430" s="83" t="b">
        <f>Table1[[#This Row],[Calculated Total]]=Table1[[#This Row],[Adjusted Total]]</f>
        <v>1</v>
      </c>
      <c r="I1430" s="49">
        <f>Table1[[#This Row],[Adjusted Total]]-Table1[[#This Row],[Calculated Total]]</f>
        <v>0</v>
      </c>
    </row>
    <row r="1431" spans="1:9">
      <c r="A1431" s="81"/>
      <c r="B1431" s="82"/>
      <c r="C1431" s="83"/>
      <c r="D1431" s="83"/>
      <c r="E1431" s="83"/>
      <c r="F1431" s="84"/>
      <c r="G1431" s="85"/>
      <c r="H1431" s="83" t="b">
        <f>Table1[[#This Row],[Calculated Total]]=Table1[[#This Row],[Adjusted Total]]</f>
        <v>1</v>
      </c>
      <c r="I1431" s="49">
        <f>Table1[[#This Row],[Adjusted Total]]-Table1[[#This Row],[Calculated Total]]</f>
        <v>0</v>
      </c>
    </row>
    <row r="1432" spans="1:9">
      <c r="A1432" s="81"/>
      <c r="B1432" s="82"/>
      <c r="C1432" s="83"/>
      <c r="D1432" s="83"/>
      <c r="E1432" s="83"/>
      <c r="F1432" s="84"/>
      <c r="G1432" s="85"/>
      <c r="H1432" s="83" t="b">
        <f>Table1[[#This Row],[Calculated Total]]=Table1[[#This Row],[Adjusted Total]]</f>
        <v>1</v>
      </c>
      <c r="I1432" s="49">
        <f>Table1[[#This Row],[Adjusted Total]]-Table1[[#This Row],[Calculated Total]]</f>
        <v>0</v>
      </c>
    </row>
    <row r="1433" spans="1:9">
      <c r="A1433" s="81"/>
      <c r="B1433" s="82"/>
      <c r="C1433" s="83"/>
      <c r="D1433" s="83"/>
      <c r="E1433" s="83"/>
      <c r="F1433" s="84"/>
      <c r="G1433" s="85"/>
      <c r="H1433" s="83" t="b">
        <f>Table1[[#This Row],[Calculated Total]]=Table1[[#This Row],[Adjusted Total]]</f>
        <v>1</v>
      </c>
      <c r="I1433" s="49">
        <f>Table1[[#This Row],[Adjusted Total]]-Table1[[#This Row],[Calculated Total]]</f>
        <v>0</v>
      </c>
    </row>
    <row r="1434" spans="1:9">
      <c r="A1434" s="81"/>
      <c r="B1434" s="82"/>
      <c r="C1434" s="83"/>
      <c r="D1434" s="83"/>
      <c r="E1434" s="83"/>
      <c r="F1434" s="84"/>
      <c r="G1434" s="85"/>
      <c r="H1434" s="83" t="b">
        <f>Table1[[#This Row],[Calculated Total]]=Table1[[#This Row],[Adjusted Total]]</f>
        <v>1</v>
      </c>
      <c r="I1434" s="49">
        <f>Table1[[#This Row],[Adjusted Total]]-Table1[[#This Row],[Calculated Total]]</f>
        <v>0</v>
      </c>
    </row>
    <row r="1435" spans="1:9">
      <c r="A1435" s="81"/>
      <c r="B1435" s="82"/>
      <c r="C1435" s="83"/>
      <c r="D1435" s="83"/>
      <c r="E1435" s="83"/>
      <c r="F1435" s="84"/>
      <c r="G1435" s="85"/>
      <c r="H1435" s="83" t="b">
        <f>Table1[[#This Row],[Calculated Total]]=Table1[[#This Row],[Adjusted Total]]</f>
        <v>1</v>
      </c>
      <c r="I1435" s="49">
        <f>Table1[[#This Row],[Adjusted Total]]-Table1[[#This Row],[Calculated Total]]</f>
        <v>0</v>
      </c>
    </row>
    <row r="1436" spans="1:9">
      <c r="A1436" s="81"/>
      <c r="B1436" s="82"/>
      <c r="C1436" s="83"/>
      <c r="D1436" s="83"/>
      <c r="E1436" s="83"/>
      <c r="F1436" s="84"/>
      <c r="G1436" s="85"/>
      <c r="H1436" s="83" t="b">
        <f>Table1[[#This Row],[Calculated Total]]=Table1[[#This Row],[Adjusted Total]]</f>
        <v>1</v>
      </c>
      <c r="I1436" s="49">
        <f>Table1[[#This Row],[Adjusted Total]]-Table1[[#This Row],[Calculated Total]]</f>
        <v>0</v>
      </c>
    </row>
    <row r="1437" spans="1:9">
      <c r="A1437" s="81"/>
      <c r="B1437" s="82"/>
      <c r="C1437" s="83"/>
      <c r="D1437" s="83"/>
      <c r="E1437" s="83"/>
      <c r="F1437" s="84"/>
      <c r="G1437" s="85"/>
      <c r="H1437" s="83" t="b">
        <f>Table1[[#This Row],[Calculated Total]]=Table1[[#This Row],[Adjusted Total]]</f>
        <v>1</v>
      </c>
      <c r="I1437" s="49">
        <f>Table1[[#This Row],[Adjusted Total]]-Table1[[#This Row],[Calculated Total]]</f>
        <v>0</v>
      </c>
    </row>
    <row r="1438" spans="1:9">
      <c r="A1438" s="81"/>
      <c r="B1438" s="82"/>
      <c r="C1438" s="83"/>
      <c r="D1438" s="83"/>
      <c r="E1438" s="83"/>
      <c r="F1438" s="84"/>
      <c r="G1438" s="85"/>
      <c r="H1438" s="83" t="b">
        <f>Table1[[#This Row],[Calculated Total]]=Table1[[#This Row],[Adjusted Total]]</f>
        <v>1</v>
      </c>
      <c r="I1438" s="49">
        <f>Table1[[#This Row],[Adjusted Total]]-Table1[[#This Row],[Calculated Total]]</f>
        <v>0</v>
      </c>
    </row>
    <row r="1439" spans="1:9">
      <c r="A1439" s="81"/>
      <c r="B1439" s="82"/>
      <c r="C1439" s="83"/>
      <c r="D1439" s="83"/>
      <c r="E1439" s="83"/>
      <c r="F1439" s="84"/>
      <c r="G1439" s="85"/>
      <c r="H1439" s="83" t="b">
        <f>Table1[[#This Row],[Calculated Total]]=Table1[[#This Row],[Adjusted Total]]</f>
        <v>1</v>
      </c>
      <c r="I1439" s="49">
        <f>Table1[[#This Row],[Adjusted Total]]-Table1[[#This Row],[Calculated Total]]</f>
        <v>0</v>
      </c>
    </row>
    <row r="1440" spans="1:9">
      <c r="A1440" s="81"/>
      <c r="B1440" s="82"/>
      <c r="C1440" s="83"/>
      <c r="D1440" s="83"/>
      <c r="E1440" s="83"/>
      <c r="F1440" s="84"/>
      <c r="G1440" s="85"/>
      <c r="H1440" s="83" t="b">
        <f>Table1[[#This Row],[Calculated Total]]=Table1[[#This Row],[Adjusted Total]]</f>
        <v>1</v>
      </c>
      <c r="I1440" s="49">
        <f>Table1[[#This Row],[Adjusted Total]]-Table1[[#This Row],[Calculated Total]]</f>
        <v>0</v>
      </c>
    </row>
    <row r="1441" spans="1:9">
      <c r="A1441" s="81"/>
      <c r="B1441" s="82"/>
      <c r="C1441" s="83"/>
      <c r="D1441" s="83"/>
      <c r="E1441" s="83"/>
      <c r="F1441" s="84"/>
      <c r="G1441" s="85"/>
      <c r="H1441" s="83" t="b">
        <f>Table1[[#This Row],[Calculated Total]]=Table1[[#This Row],[Adjusted Total]]</f>
        <v>1</v>
      </c>
      <c r="I1441" s="49">
        <f>Table1[[#This Row],[Adjusted Total]]-Table1[[#This Row],[Calculated Total]]</f>
        <v>0</v>
      </c>
    </row>
    <row r="1442" spans="1:9">
      <c r="A1442" s="81"/>
      <c r="B1442" s="82"/>
      <c r="C1442" s="83"/>
      <c r="D1442" s="83"/>
      <c r="E1442" s="83"/>
      <c r="F1442" s="84"/>
      <c r="G1442" s="85"/>
      <c r="H1442" s="83" t="b">
        <f>Table1[[#This Row],[Calculated Total]]=Table1[[#This Row],[Adjusted Total]]</f>
        <v>1</v>
      </c>
      <c r="I1442" s="49">
        <f>Table1[[#This Row],[Adjusted Total]]-Table1[[#This Row],[Calculated Total]]</f>
        <v>0</v>
      </c>
    </row>
    <row r="1443" spans="1:9">
      <c r="A1443" s="81"/>
      <c r="B1443" s="82"/>
      <c r="C1443" s="83"/>
      <c r="D1443" s="83"/>
      <c r="E1443" s="83"/>
      <c r="F1443" s="84"/>
      <c r="G1443" s="85"/>
      <c r="H1443" s="83" t="b">
        <f>Table1[[#This Row],[Calculated Total]]=Table1[[#This Row],[Adjusted Total]]</f>
        <v>1</v>
      </c>
      <c r="I1443" s="49">
        <f>Table1[[#This Row],[Adjusted Total]]-Table1[[#This Row],[Calculated Total]]</f>
        <v>0</v>
      </c>
    </row>
    <row r="1444" spans="1:9">
      <c r="A1444" s="81"/>
      <c r="B1444" s="82"/>
      <c r="C1444" s="83"/>
      <c r="D1444" s="83"/>
      <c r="E1444" s="83"/>
      <c r="F1444" s="84"/>
      <c r="G1444" s="85"/>
      <c r="H1444" s="83" t="b">
        <f>Table1[[#This Row],[Calculated Total]]=Table1[[#This Row],[Adjusted Total]]</f>
        <v>1</v>
      </c>
      <c r="I1444" s="49">
        <f>Table1[[#This Row],[Adjusted Total]]-Table1[[#This Row],[Calculated Total]]</f>
        <v>0</v>
      </c>
    </row>
    <row r="1445" spans="1:9">
      <c r="A1445" s="81"/>
      <c r="B1445" s="82"/>
      <c r="C1445" s="83"/>
      <c r="D1445" s="83"/>
      <c r="E1445" s="83"/>
      <c r="F1445" s="84"/>
      <c r="G1445" s="85"/>
      <c r="H1445" s="83" t="b">
        <f>Table1[[#This Row],[Calculated Total]]=Table1[[#This Row],[Adjusted Total]]</f>
        <v>1</v>
      </c>
      <c r="I1445" s="49">
        <f>Table1[[#This Row],[Adjusted Total]]-Table1[[#This Row],[Calculated Total]]</f>
        <v>0</v>
      </c>
    </row>
    <row r="1446" spans="1:9">
      <c r="A1446" s="81"/>
      <c r="B1446" s="82"/>
      <c r="C1446" s="83"/>
      <c r="D1446" s="83"/>
      <c r="E1446" s="83"/>
      <c r="F1446" s="84"/>
      <c r="G1446" s="85"/>
      <c r="H1446" s="83" t="b">
        <f>Table1[[#This Row],[Calculated Total]]=Table1[[#This Row],[Adjusted Total]]</f>
        <v>1</v>
      </c>
      <c r="I1446" s="49">
        <f>Table1[[#This Row],[Adjusted Total]]-Table1[[#This Row],[Calculated Total]]</f>
        <v>0</v>
      </c>
    </row>
    <row r="1447" spans="1:9">
      <c r="A1447" s="81"/>
      <c r="B1447" s="82"/>
      <c r="C1447" s="83"/>
      <c r="D1447" s="83"/>
      <c r="E1447" s="83"/>
      <c r="F1447" s="84"/>
      <c r="G1447" s="85"/>
      <c r="H1447" s="83" t="b">
        <f>Table1[[#This Row],[Calculated Total]]=Table1[[#This Row],[Adjusted Total]]</f>
        <v>1</v>
      </c>
      <c r="I1447" s="49">
        <f>Table1[[#This Row],[Adjusted Total]]-Table1[[#This Row],[Calculated Total]]</f>
        <v>0</v>
      </c>
    </row>
    <row r="1448" spans="1:9">
      <c r="A1448" s="81"/>
      <c r="B1448" s="82"/>
      <c r="C1448" s="83"/>
      <c r="D1448" s="83"/>
      <c r="E1448" s="83"/>
      <c r="F1448" s="84"/>
      <c r="G1448" s="85"/>
      <c r="H1448" s="83" t="b">
        <f>Table1[[#This Row],[Calculated Total]]=Table1[[#This Row],[Adjusted Total]]</f>
        <v>1</v>
      </c>
      <c r="I1448" s="49">
        <f>Table1[[#This Row],[Adjusted Total]]-Table1[[#This Row],[Calculated Total]]</f>
        <v>0</v>
      </c>
    </row>
    <row r="1449" spans="1:9">
      <c r="A1449" s="81"/>
      <c r="B1449" s="82"/>
      <c r="C1449" s="83"/>
      <c r="D1449" s="83"/>
      <c r="E1449" s="83"/>
      <c r="F1449" s="84"/>
      <c r="G1449" s="85"/>
      <c r="H1449" s="83" t="b">
        <f>Table1[[#This Row],[Calculated Total]]=Table1[[#This Row],[Adjusted Total]]</f>
        <v>1</v>
      </c>
      <c r="I1449" s="49">
        <f>Table1[[#This Row],[Adjusted Total]]-Table1[[#This Row],[Calculated Total]]</f>
        <v>0</v>
      </c>
    </row>
    <row r="1450" spans="1:9">
      <c r="A1450" s="81"/>
      <c r="B1450" s="82"/>
      <c r="C1450" s="83"/>
      <c r="D1450" s="83"/>
      <c r="E1450" s="83"/>
      <c r="F1450" s="84"/>
      <c r="G1450" s="85"/>
      <c r="H1450" s="83" t="b">
        <f>Table1[[#This Row],[Calculated Total]]=Table1[[#This Row],[Adjusted Total]]</f>
        <v>1</v>
      </c>
      <c r="I1450" s="49">
        <f>Table1[[#This Row],[Adjusted Total]]-Table1[[#This Row],[Calculated Total]]</f>
        <v>0</v>
      </c>
    </row>
    <row r="1451" spans="1:9">
      <c r="A1451" s="81"/>
      <c r="B1451" s="82"/>
      <c r="C1451" s="83"/>
      <c r="D1451" s="83"/>
      <c r="E1451" s="83"/>
      <c r="F1451" s="84"/>
      <c r="G1451" s="85"/>
      <c r="H1451" s="83" t="b">
        <f>Table1[[#This Row],[Calculated Total]]=Table1[[#This Row],[Adjusted Total]]</f>
        <v>1</v>
      </c>
      <c r="I1451" s="49">
        <f>Table1[[#This Row],[Adjusted Total]]-Table1[[#This Row],[Calculated Total]]</f>
        <v>0</v>
      </c>
    </row>
    <row r="1452" spans="1:9">
      <c r="A1452" s="81"/>
      <c r="B1452" s="82"/>
      <c r="C1452" s="83"/>
      <c r="D1452" s="83"/>
      <c r="E1452" s="83"/>
      <c r="F1452" s="84"/>
      <c r="G1452" s="85"/>
      <c r="H1452" s="83" t="b">
        <f>Table1[[#This Row],[Calculated Total]]=Table1[[#This Row],[Adjusted Total]]</f>
        <v>1</v>
      </c>
      <c r="I1452" s="49">
        <f>Table1[[#This Row],[Adjusted Total]]-Table1[[#This Row],[Calculated Total]]</f>
        <v>0</v>
      </c>
    </row>
    <row r="1453" spans="1:9">
      <c r="A1453" s="81"/>
      <c r="B1453" s="82"/>
      <c r="C1453" s="83"/>
      <c r="D1453" s="83"/>
      <c r="E1453" s="83"/>
      <c r="F1453" s="84"/>
      <c r="G1453" s="85"/>
      <c r="H1453" s="83" t="b">
        <f>Table1[[#This Row],[Calculated Total]]=Table1[[#This Row],[Adjusted Total]]</f>
        <v>1</v>
      </c>
      <c r="I1453" s="49">
        <f>Table1[[#This Row],[Adjusted Total]]-Table1[[#This Row],[Calculated Total]]</f>
        <v>0</v>
      </c>
    </row>
    <row r="1454" spans="1:9">
      <c r="A1454" s="81"/>
      <c r="B1454" s="82"/>
      <c r="C1454" s="83"/>
      <c r="D1454" s="83"/>
      <c r="E1454" s="83"/>
      <c r="F1454" s="84"/>
      <c r="G1454" s="85"/>
      <c r="H1454" s="83" t="b">
        <f>Table1[[#This Row],[Calculated Total]]=Table1[[#This Row],[Adjusted Total]]</f>
        <v>1</v>
      </c>
      <c r="I1454" s="49">
        <f>Table1[[#This Row],[Adjusted Total]]-Table1[[#This Row],[Calculated Total]]</f>
        <v>0</v>
      </c>
    </row>
    <row r="1455" spans="1:9">
      <c r="A1455" s="81"/>
      <c r="B1455" s="82"/>
      <c r="C1455" s="83"/>
      <c r="D1455" s="83"/>
      <c r="E1455" s="83"/>
      <c r="F1455" s="84"/>
      <c r="G1455" s="85"/>
      <c r="H1455" s="83" t="b">
        <f>Table1[[#This Row],[Calculated Total]]=Table1[[#This Row],[Adjusted Total]]</f>
        <v>1</v>
      </c>
      <c r="I1455" s="49">
        <f>Table1[[#This Row],[Adjusted Total]]-Table1[[#This Row],[Calculated Total]]</f>
        <v>0</v>
      </c>
    </row>
    <row r="1456" spans="1:9">
      <c r="A1456" s="81"/>
      <c r="B1456" s="82"/>
      <c r="C1456" s="83"/>
      <c r="D1456" s="83"/>
      <c r="E1456" s="83"/>
      <c r="F1456" s="84"/>
      <c r="G1456" s="85"/>
      <c r="H1456" s="83" t="b">
        <f>Table1[[#This Row],[Calculated Total]]=Table1[[#This Row],[Adjusted Total]]</f>
        <v>1</v>
      </c>
      <c r="I1456" s="49">
        <f>Table1[[#This Row],[Adjusted Total]]-Table1[[#This Row],[Calculated Total]]</f>
        <v>0</v>
      </c>
    </row>
    <row r="1457" spans="1:9">
      <c r="A1457" s="81"/>
      <c r="B1457" s="82"/>
      <c r="C1457" s="83"/>
      <c r="D1457" s="83"/>
      <c r="E1457" s="83"/>
      <c r="F1457" s="84"/>
      <c r="G1457" s="85"/>
      <c r="H1457" s="83" t="b">
        <f>Table1[[#This Row],[Calculated Total]]=Table1[[#This Row],[Adjusted Total]]</f>
        <v>1</v>
      </c>
      <c r="I1457" s="49">
        <f>Table1[[#This Row],[Adjusted Total]]-Table1[[#This Row],[Calculated Total]]</f>
        <v>0</v>
      </c>
    </row>
    <row r="1458" spans="1:9">
      <c r="A1458" s="81"/>
      <c r="B1458" s="82"/>
      <c r="C1458" s="83"/>
      <c r="D1458" s="83"/>
      <c r="E1458" s="83"/>
      <c r="F1458" s="84"/>
      <c r="G1458" s="85"/>
      <c r="H1458" s="83" t="b">
        <f>Table1[[#This Row],[Calculated Total]]=Table1[[#This Row],[Adjusted Total]]</f>
        <v>1</v>
      </c>
      <c r="I1458" s="49">
        <f>Table1[[#This Row],[Adjusted Total]]-Table1[[#This Row],[Calculated Total]]</f>
        <v>0</v>
      </c>
    </row>
    <row r="1459" spans="1:9">
      <c r="A1459" s="81"/>
      <c r="B1459" s="82"/>
      <c r="C1459" s="83"/>
      <c r="D1459" s="83"/>
      <c r="E1459" s="83"/>
      <c r="F1459" s="84"/>
      <c r="G1459" s="85"/>
      <c r="H1459" s="83" t="b">
        <f>Table1[[#This Row],[Calculated Total]]=Table1[[#This Row],[Adjusted Total]]</f>
        <v>1</v>
      </c>
      <c r="I1459" s="49">
        <f>Table1[[#This Row],[Adjusted Total]]-Table1[[#This Row],[Calculated Total]]</f>
        <v>0</v>
      </c>
    </row>
    <row r="1460" spans="1:9">
      <c r="A1460" s="81"/>
      <c r="B1460" s="82"/>
      <c r="C1460" s="83"/>
      <c r="D1460" s="83"/>
      <c r="E1460" s="83"/>
      <c r="F1460" s="84"/>
      <c r="G1460" s="85"/>
      <c r="H1460" s="83" t="b">
        <f>Table1[[#This Row],[Calculated Total]]=Table1[[#This Row],[Adjusted Total]]</f>
        <v>1</v>
      </c>
      <c r="I1460" s="49">
        <f>Table1[[#This Row],[Adjusted Total]]-Table1[[#This Row],[Calculated Total]]</f>
        <v>0</v>
      </c>
    </row>
    <row r="1461" spans="1:9">
      <c r="A1461" s="81"/>
      <c r="B1461" s="82"/>
      <c r="C1461" s="83"/>
      <c r="D1461" s="83"/>
      <c r="E1461" s="83"/>
      <c r="F1461" s="84"/>
      <c r="G1461" s="85"/>
      <c r="H1461" s="83" t="b">
        <f>Table1[[#This Row],[Calculated Total]]=Table1[[#This Row],[Adjusted Total]]</f>
        <v>1</v>
      </c>
      <c r="I1461" s="49">
        <f>Table1[[#This Row],[Adjusted Total]]-Table1[[#This Row],[Calculated Total]]</f>
        <v>0</v>
      </c>
    </row>
    <row r="1462" spans="1:9">
      <c r="A1462" s="81"/>
      <c r="B1462" s="82"/>
      <c r="C1462" s="83"/>
      <c r="D1462" s="83"/>
      <c r="E1462" s="83"/>
      <c r="F1462" s="84"/>
      <c r="G1462" s="85"/>
      <c r="H1462" s="83" t="b">
        <f>Table1[[#This Row],[Calculated Total]]=Table1[[#This Row],[Adjusted Total]]</f>
        <v>1</v>
      </c>
      <c r="I1462" s="49">
        <f>Table1[[#This Row],[Adjusted Total]]-Table1[[#This Row],[Calculated Total]]</f>
        <v>0</v>
      </c>
    </row>
    <row r="1463" spans="1:9">
      <c r="A1463" s="81"/>
      <c r="B1463" s="82"/>
      <c r="C1463" s="83"/>
      <c r="D1463" s="83"/>
      <c r="E1463" s="83"/>
      <c r="F1463" s="84"/>
      <c r="G1463" s="85"/>
      <c r="H1463" s="83" t="b">
        <f>Table1[[#This Row],[Calculated Total]]=Table1[[#This Row],[Adjusted Total]]</f>
        <v>1</v>
      </c>
      <c r="I1463" s="49">
        <f>Table1[[#This Row],[Adjusted Total]]-Table1[[#This Row],[Calculated Total]]</f>
        <v>0</v>
      </c>
    </row>
    <row r="1464" spans="1:9">
      <c r="A1464" s="81"/>
      <c r="B1464" s="82"/>
      <c r="C1464" s="83"/>
      <c r="D1464" s="83"/>
      <c r="E1464" s="83"/>
      <c r="F1464" s="84"/>
      <c r="G1464" s="85"/>
      <c r="H1464" s="83" t="b">
        <f>Table1[[#This Row],[Calculated Total]]=Table1[[#This Row],[Adjusted Total]]</f>
        <v>1</v>
      </c>
      <c r="I1464" s="49">
        <f>Table1[[#This Row],[Adjusted Total]]-Table1[[#This Row],[Calculated Total]]</f>
        <v>0</v>
      </c>
    </row>
    <row r="1465" spans="1:9">
      <c r="A1465" s="81"/>
      <c r="B1465" s="82"/>
      <c r="C1465" s="83"/>
      <c r="D1465" s="83"/>
      <c r="E1465" s="83"/>
      <c r="F1465" s="84"/>
      <c r="G1465" s="85"/>
      <c r="H1465" s="83" t="b">
        <f>Table1[[#This Row],[Calculated Total]]=Table1[[#This Row],[Adjusted Total]]</f>
        <v>1</v>
      </c>
      <c r="I1465" s="49">
        <f>Table1[[#This Row],[Adjusted Total]]-Table1[[#This Row],[Calculated Total]]</f>
        <v>0</v>
      </c>
    </row>
    <row r="1466" spans="1:9">
      <c r="A1466" s="81"/>
      <c r="B1466" s="82"/>
      <c r="C1466" s="83"/>
      <c r="D1466" s="83"/>
      <c r="E1466" s="83"/>
      <c r="F1466" s="84"/>
      <c r="G1466" s="85"/>
      <c r="H1466" s="83" t="b">
        <f>Table1[[#This Row],[Calculated Total]]=Table1[[#This Row],[Adjusted Total]]</f>
        <v>1</v>
      </c>
      <c r="I1466" s="49">
        <f>Table1[[#This Row],[Adjusted Total]]-Table1[[#This Row],[Calculated Total]]</f>
        <v>0</v>
      </c>
    </row>
    <row r="1467" spans="1:9">
      <c r="A1467" s="81"/>
      <c r="B1467" s="82"/>
      <c r="C1467" s="83"/>
      <c r="D1467" s="83"/>
      <c r="E1467" s="83"/>
      <c r="F1467" s="84"/>
      <c r="G1467" s="85"/>
      <c r="H1467" s="83" t="b">
        <f>Table1[[#This Row],[Calculated Total]]=Table1[[#This Row],[Adjusted Total]]</f>
        <v>1</v>
      </c>
      <c r="I1467" s="49">
        <f>Table1[[#This Row],[Adjusted Total]]-Table1[[#This Row],[Calculated Total]]</f>
        <v>0</v>
      </c>
    </row>
    <row r="1468" spans="1:9">
      <c r="A1468" s="81"/>
      <c r="B1468" s="82"/>
      <c r="C1468" s="83"/>
      <c r="D1468" s="83"/>
      <c r="E1468" s="83"/>
      <c r="F1468" s="84"/>
      <c r="G1468" s="85"/>
      <c r="H1468" s="83" t="b">
        <f>Table1[[#This Row],[Calculated Total]]=Table1[[#This Row],[Adjusted Total]]</f>
        <v>1</v>
      </c>
      <c r="I1468" s="49">
        <f>Table1[[#This Row],[Adjusted Total]]-Table1[[#This Row],[Calculated Total]]</f>
        <v>0</v>
      </c>
    </row>
    <row r="1469" spans="1:9">
      <c r="A1469" s="81"/>
      <c r="B1469" s="82"/>
      <c r="C1469" s="83"/>
      <c r="D1469" s="83"/>
      <c r="E1469" s="83"/>
      <c r="F1469" s="84"/>
      <c r="G1469" s="85"/>
      <c r="H1469" s="83" t="b">
        <f>Table1[[#This Row],[Calculated Total]]=Table1[[#This Row],[Adjusted Total]]</f>
        <v>1</v>
      </c>
      <c r="I1469" s="49">
        <f>Table1[[#This Row],[Adjusted Total]]-Table1[[#This Row],[Calculated Total]]</f>
        <v>0</v>
      </c>
    </row>
    <row r="1470" spans="1:9">
      <c r="A1470" s="81"/>
      <c r="B1470" s="82"/>
      <c r="C1470" s="83"/>
      <c r="D1470" s="83"/>
      <c r="E1470" s="83"/>
      <c r="F1470" s="84"/>
      <c r="G1470" s="85"/>
      <c r="H1470" s="83" t="b">
        <f>Table1[[#This Row],[Calculated Total]]=Table1[[#This Row],[Adjusted Total]]</f>
        <v>1</v>
      </c>
      <c r="I1470" s="49">
        <f>Table1[[#This Row],[Adjusted Total]]-Table1[[#This Row],[Calculated Total]]</f>
        <v>0</v>
      </c>
    </row>
    <row r="1471" spans="1:9">
      <c r="A1471" s="81"/>
      <c r="B1471" s="82"/>
      <c r="C1471" s="83"/>
      <c r="D1471" s="83"/>
      <c r="E1471" s="83"/>
      <c r="F1471" s="84"/>
      <c r="G1471" s="85"/>
      <c r="H1471" s="83" t="b">
        <f>Table1[[#This Row],[Calculated Total]]=Table1[[#This Row],[Adjusted Total]]</f>
        <v>1</v>
      </c>
      <c r="I1471" s="49">
        <f>Table1[[#This Row],[Adjusted Total]]-Table1[[#This Row],[Calculated Total]]</f>
        <v>0</v>
      </c>
    </row>
    <row r="1472" spans="1:9">
      <c r="A1472" s="81"/>
      <c r="B1472" s="82"/>
      <c r="C1472" s="83"/>
      <c r="D1472" s="83"/>
      <c r="E1472" s="83"/>
      <c r="F1472" s="84"/>
      <c r="G1472" s="85"/>
      <c r="H1472" s="83" t="b">
        <f>Table1[[#This Row],[Calculated Total]]=Table1[[#This Row],[Adjusted Total]]</f>
        <v>1</v>
      </c>
      <c r="I1472" s="49">
        <f>Table1[[#This Row],[Adjusted Total]]-Table1[[#This Row],[Calculated Total]]</f>
        <v>0</v>
      </c>
    </row>
    <row r="1473" spans="1:9">
      <c r="A1473" s="81"/>
      <c r="B1473" s="82"/>
      <c r="C1473" s="83"/>
      <c r="D1473" s="83"/>
      <c r="E1473" s="83"/>
      <c r="F1473" s="84"/>
      <c r="G1473" s="85"/>
      <c r="H1473" s="83" t="b">
        <f>Table1[[#This Row],[Calculated Total]]=Table1[[#This Row],[Adjusted Total]]</f>
        <v>1</v>
      </c>
      <c r="I1473" s="49">
        <f>Table1[[#This Row],[Adjusted Total]]-Table1[[#This Row],[Calculated Total]]</f>
        <v>0</v>
      </c>
    </row>
    <row r="1474" spans="1:9">
      <c r="A1474" s="81"/>
      <c r="B1474" s="82"/>
      <c r="C1474" s="83"/>
      <c r="D1474" s="83"/>
      <c r="E1474" s="83"/>
      <c r="F1474" s="84"/>
      <c r="G1474" s="85"/>
      <c r="H1474" s="83" t="b">
        <f>Table1[[#This Row],[Calculated Total]]=Table1[[#This Row],[Adjusted Total]]</f>
        <v>1</v>
      </c>
      <c r="I1474" s="49">
        <f>Table1[[#This Row],[Adjusted Total]]-Table1[[#This Row],[Calculated Total]]</f>
        <v>0</v>
      </c>
    </row>
    <row r="1475" spans="1:9">
      <c r="A1475" s="81"/>
      <c r="B1475" s="82"/>
      <c r="C1475" s="83"/>
      <c r="D1475" s="83"/>
      <c r="E1475" s="83"/>
      <c r="F1475" s="84"/>
      <c r="G1475" s="85"/>
      <c r="H1475" s="83" t="b">
        <f>Table1[[#This Row],[Calculated Total]]=Table1[[#This Row],[Adjusted Total]]</f>
        <v>1</v>
      </c>
      <c r="I1475" s="49">
        <f>Table1[[#This Row],[Adjusted Total]]-Table1[[#This Row],[Calculated Total]]</f>
        <v>0</v>
      </c>
    </row>
    <row r="1476" spans="1:9">
      <c r="A1476" s="81"/>
      <c r="B1476" s="82"/>
      <c r="C1476" s="83"/>
      <c r="D1476" s="83"/>
      <c r="E1476" s="83"/>
      <c r="F1476" s="84"/>
      <c r="G1476" s="85"/>
      <c r="H1476" s="83" t="b">
        <f>Table1[[#This Row],[Calculated Total]]=Table1[[#This Row],[Adjusted Total]]</f>
        <v>1</v>
      </c>
      <c r="I1476" s="49">
        <f>Table1[[#This Row],[Adjusted Total]]-Table1[[#This Row],[Calculated Total]]</f>
        <v>0</v>
      </c>
    </row>
    <row r="1477" spans="1:9">
      <c r="A1477" s="81"/>
      <c r="B1477" s="82"/>
      <c r="C1477" s="83"/>
      <c r="D1477" s="83"/>
      <c r="E1477" s="83"/>
      <c r="F1477" s="84"/>
      <c r="G1477" s="85"/>
      <c r="H1477" s="83" t="b">
        <f>Table1[[#This Row],[Calculated Total]]=Table1[[#This Row],[Adjusted Total]]</f>
        <v>1</v>
      </c>
      <c r="I1477" s="49">
        <f>Table1[[#This Row],[Adjusted Total]]-Table1[[#This Row],[Calculated Total]]</f>
        <v>0</v>
      </c>
    </row>
    <row r="1478" spans="1:9">
      <c r="A1478" s="81"/>
      <c r="B1478" s="82"/>
      <c r="C1478" s="83"/>
      <c r="D1478" s="83"/>
      <c r="E1478" s="83"/>
      <c r="F1478" s="84"/>
      <c r="G1478" s="85"/>
      <c r="H1478" s="83" t="b">
        <f>Table1[[#This Row],[Calculated Total]]=Table1[[#This Row],[Adjusted Total]]</f>
        <v>1</v>
      </c>
      <c r="I1478" s="49">
        <f>Table1[[#This Row],[Adjusted Total]]-Table1[[#This Row],[Calculated Total]]</f>
        <v>0</v>
      </c>
    </row>
    <row r="1479" spans="1:9">
      <c r="A1479" s="81"/>
      <c r="B1479" s="82"/>
      <c r="C1479" s="83"/>
      <c r="D1479" s="83"/>
      <c r="E1479" s="83"/>
      <c r="F1479" s="84"/>
      <c r="G1479" s="85"/>
      <c r="H1479" s="83" t="b">
        <f>Table1[[#This Row],[Calculated Total]]=Table1[[#This Row],[Adjusted Total]]</f>
        <v>1</v>
      </c>
      <c r="I1479" s="49">
        <f>Table1[[#This Row],[Adjusted Total]]-Table1[[#This Row],[Calculated Total]]</f>
        <v>0</v>
      </c>
    </row>
    <row r="1480" spans="1:9">
      <c r="A1480" s="81"/>
      <c r="B1480" s="82"/>
      <c r="C1480" s="83"/>
      <c r="D1480" s="83"/>
      <c r="E1480" s="83"/>
      <c r="F1480" s="84"/>
      <c r="G1480" s="85"/>
      <c r="H1480" s="83" t="b">
        <f>Table1[[#This Row],[Calculated Total]]=Table1[[#This Row],[Adjusted Total]]</f>
        <v>1</v>
      </c>
      <c r="I1480" s="49">
        <f>Table1[[#This Row],[Adjusted Total]]-Table1[[#This Row],[Calculated Total]]</f>
        <v>0</v>
      </c>
    </row>
    <row r="1481" spans="1:9">
      <c r="A1481" s="81"/>
      <c r="B1481" s="82"/>
      <c r="C1481" s="83"/>
      <c r="D1481" s="83"/>
      <c r="E1481" s="83"/>
      <c r="F1481" s="84"/>
      <c r="G1481" s="85"/>
      <c r="H1481" s="83" t="b">
        <f>Table1[[#This Row],[Calculated Total]]=Table1[[#This Row],[Adjusted Total]]</f>
        <v>1</v>
      </c>
      <c r="I1481" s="49">
        <f>Table1[[#This Row],[Adjusted Total]]-Table1[[#This Row],[Calculated Total]]</f>
        <v>0</v>
      </c>
    </row>
    <row r="1482" spans="1:9">
      <c r="A1482" s="81"/>
      <c r="B1482" s="82"/>
      <c r="C1482" s="83"/>
      <c r="D1482" s="83"/>
      <c r="E1482" s="83"/>
      <c r="F1482" s="84"/>
      <c r="G1482" s="85"/>
      <c r="H1482" s="83" t="b">
        <f>Table1[[#This Row],[Calculated Total]]=Table1[[#This Row],[Adjusted Total]]</f>
        <v>1</v>
      </c>
      <c r="I1482" s="49">
        <f>Table1[[#This Row],[Adjusted Total]]-Table1[[#This Row],[Calculated Total]]</f>
        <v>0</v>
      </c>
    </row>
    <row r="1483" spans="1:9">
      <c r="A1483" s="81"/>
      <c r="B1483" s="82"/>
      <c r="C1483" s="83"/>
      <c r="D1483" s="83"/>
      <c r="E1483" s="83"/>
      <c r="F1483" s="84"/>
      <c r="G1483" s="85"/>
      <c r="H1483" s="83" t="b">
        <f>Table1[[#This Row],[Calculated Total]]=Table1[[#This Row],[Adjusted Total]]</f>
        <v>1</v>
      </c>
      <c r="I1483" s="49">
        <f>Table1[[#This Row],[Adjusted Total]]-Table1[[#This Row],[Calculated Total]]</f>
        <v>0</v>
      </c>
    </row>
    <row r="1484" spans="1:9">
      <c r="A1484" s="81"/>
      <c r="B1484" s="82"/>
      <c r="C1484" s="83"/>
      <c r="D1484" s="83"/>
      <c r="E1484" s="83"/>
      <c r="F1484" s="84"/>
      <c r="G1484" s="85"/>
      <c r="H1484" s="83" t="b">
        <f>Table1[[#This Row],[Calculated Total]]=Table1[[#This Row],[Adjusted Total]]</f>
        <v>1</v>
      </c>
      <c r="I1484" s="49">
        <f>Table1[[#This Row],[Adjusted Total]]-Table1[[#This Row],[Calculated Total]]</f>
        <v>0</v>
      </c>
    </row>
    <row r="1485" spans="1:9">
      <c r="A1485" s="81"/>
      <c r="B1485" s="82"/>
      <c r="C1485" s="83"/>
      <c r="D1485" s="83"/>
      <c r="E1485" s="83"/>
      <c r="F1485" s="84"/>
      <c r="G1485" s="85"/>
      <c r="H1485" s="83" t="b">
        <f>Table1[[#This Row],[Calculated Total]]=Table1[[#This Row],[Adjusted Total]]</f>
        <v>1</v>
      </c>
      <c r="I1485" s="49">
        <f>Table1[[#This Row],[Adjusted Total]]-Table1[[#This Row],[Calculated Total]]</f>
        <v>0</v>
      </c>
    </row>
    <row r="1486" spans="1:9">
      <c r="A1486" s="81"/>
      <c r="B1486" s="82"/>
      <c r="C1486" s="83"/>
      <c r="D1486" s="83"/>
      <c r="E1486" s="83"/>
      <c r="F1486" s="84"/>
      <c r="G1486" s="85"/>
      <c r="H1486" s="83" t="b">
        <f>Table1[[#This Row],[Calculated Total]]=Table1[[#This Row],[Adjusted Total]]</f>
        <v>1</v>
      </c>
      <c r="I1486" s="49">
        <f>Table1[[#This Row],[Adjusted Total]]-Table1[[#This Row],[Calculated Total]]</f>
        <v>0</v>
      </c>
    </row>
    <row r="1487" spans="1:9">
      <c r="A1487" s="81"/>
      <c r="B1487" s="82"/>
      <c r="C1487" s="83"/>
      <c r="D1487" s="83"/>
      <c r="E1487" s="83"/>
      <c r="F1487" s="84"/>
      <c r="G1487" s="85"/>
      <c r="H1487" s="83" t="b">
        <f>Table1[[#This Row],[Calculated Total]]=Table1[[#This Row],[Adjusted Total]]</f>
        <v>1</v>
      </c>
      <c r="I1487" s="49">
        <f>Table1[[#This Row],[Adjusted Total]]-Table1[[#This Row],[Calculated Total]]</f>
        <v>0</v>
      </c>
    </row>
    <row r="1488" spans="1:9">
      <c r="A1488" s="81"/>
      <c r="B1488" s="82"/>
      <c r="C1488" s="83"/>
      <c r="D1488" s="83"/>
      <c r="E1488" s="83"/>
      <c r="F1488" s="84"/>
      <c r="G1488" s="85"/>
      <c r="H1488" s="83" t="b">
        <f>Table1[[#This Row],[Calculated Total]]=Table1[[#This Row],[Adjusted Total]]</f>
        <v>1</v>
      </c>
      <c r="I1488" s="49">
        <f>Table1[[#This Row],[Adjusted Total]]-Table1[[#This Row],[Calculated Total]]</f>
        <v>0</v>
      </c>
    </row>
    <row r="1489" spans="1:9">
      <c r="A1489" s="81"/>
      <c r="B1489" s="82"/>
      <c r="C1489" s="83"/>
      <c r="D1489" s="83"/>
      <c r="E1489" s="83"/>
      <c r="F1489" s="84"/>
      <c r="G1489" s="85"/>
      <c r="H1489" s="83" t="b">
        <f>Table1[[#This Row],[Calculated Total]]=Table1[[#This Row],[Adjusted Total]]</f>
        <v>1</v>
      </c>
      <c r="I1489" s="49">
        <f>Table1[[#This Row],[Adjusted Total]]-Table1[[#This Row],[Calculated Total]]</f>
        <v>0</v>
      </c>
    </row>
    <row r="1490" spans="1:9">
      <c r="A1490" s="81"/>
      <c r="B1490" s="82"/>
      <c r="C1490" s="83"/>
      <c r="D1490" s="83"/>
      <c r="E1490" s="83"/>
      <c r="F1490" s="84"/>
      <c r="G1490" s="85"/>
      <c r="H1490" s="83" t="b">
        <f>Table1[[#This Row],[Calculated Total]]=Table1[[#This Row],[Adjusted Total]]</f>
        <v>1</v>
      </c>
      <c r="I1490" s="49">
        <f>Table1[[#This Row],[Adjusted Total]]-Table1[[#This Row],[Calculated Total]]</f>
        <v>0</v>
      </c>
    </row>
    <row r="1491" spans="1:9">
      <c r="A1491" s="81"/>
      <c r="B1491" s="82"/>
      <c r="C1491" s="83"/>
      <c r="D1491" s="83"/>
      <c r="E1491" s="83"/>
      <c r="F1491" s="84"/>
      <c r="G1491" s="85"/>
      <c r="H1491" s="83" t="b">
        <f>Table1[[#This Row],[Calculated Total]]=Table1[[#This Row],[Adjusted Total]]</f>
        <v>1</v>
      </c>
      <c r="I1491" s="49">
        <f>Table1[[#This Row],[Adjusted Total]]-Table1[[#This Row],[Calculated Total]]</f>
        <v>0</v>
      </c>
    </row>
    <row r="1492" spans="1:9">
      <c r="A1492" s="81"/>
      <c r="B1492" s="82"/>
      <c r="C1492" s="83"/>
      <c r="D1492" s="83"/>
      <c r="E1492" s="83"/>
      <c r="F1492" s="84"/>
      <c r="G1492" s="85"/>
      <c r="H1492" s="83" t="b">
        <f>Table1[[#This Row],[Calculated Total]]=Table1[[#This Row],[Adjusted Total]]</f>
        <v>1</v>
      </c>
      <c r="I1492" s="49">
        <f>Table1[[#This Row],[Adjusted Total]]-Table1[[#This Row],[Calculated Total]]</f>
        <v>0</v>
      </c>
    </row>
    <row r="1493" spans="1:9">
      <c r="A1493" s="81"/>
      <c r="B1493" s="82"/>
      <c r="C1493" s="83"/>
      <c r="D1493" s="83"/>
      <c r="E1493" s="83"/>
      <c r="F1493" s="84"/>
      <c r="G1493" s="85"/>
      <c r="H1493" s="83" t="b">
        <f>Table1[[#This Row],[Calculated Total]]=Table1[[#This Row],[Adjusted Total]]</f>
        <v>1</v>
      </c>
      <c r="I1493" s="49">
        <f>Table1[[#This Row],[Adjusted Total]]-Table1[[#This Row],[Calculated Total]]</f>
        <v>0</v>
      </c>
    </row>
    <row r="1494" spans="1:9">
      <c r="A1494" s="43"/>
      <c r="B1494" s="44"/>
      <c r="C1494" s="45"/>
      <c r="D1494" s="45"/>
      <c r="E1494" s="45"/>
      <c r="F1494" s="46"/>
      <c r="G1494" s="47"/>
      <c r="H1494" s="83" t="b">
        <f>Table1[[#This Row],[Calculated Total]]=Table1[[#This Row],[Adjusted Total]]</f>
        <v>1</v>
      </c>
      <c r="I1494" s="49">
        <f>Table1[[#This Row],[Adjusted Total]]-Table1[[#This Row],[Calculated Total]]</f>
        <v>0</v>
      </c>
    </row>
    <row r="1495" spans="1:9">
      <c r="A1495" s="81"/>
      <c r="B1495" s="82"/>
      <c r="C1495" s="83"/>
      <c r="D1495" s="83"/>
      <c r="E1495" s="83"/>
      <c r="F1495" s="84"/>
      <c r="G1495" s="85"/>
      <c r="H1495" s="83" t="b">
        <f>Table1[[#This Row],[Calculated Total]]=Table1[[#This Row],[Adjusted Total]]</f>
        <v>1</v>
      </c>
      <c r="I1495" s="49">
        <f>Table1[[#This Row],[Adjusted Total]]-Table1[[#This Row],[Calculated Total]]</f>
        <v>0</v>
      </c>
    </row>
    <row r="1496" spans="1:9">
      <c r="A1496" s="81"/>
      <c r="B1496" s="82"/>
      <c r="C1496" s="83"/>
      <c r="D1496" s="83"/>
      <c r="E1496" s="83"/>
      <c r="F1496" s="84"/>
      <c r="G1496" s="85"/>
      <c r="H1496" s="83" t="b">
        <f>Table1[[#This Row],[Calculated Total]]=Table1[[#This Row],[Adjusted Total]]</f>
        <v>1</v>
      </c>
      <c r="I1496" s="49">
        <f>Table1[[#This Row],[Adjusted Total]]-Table1[[#This Row],[Calculated Total]]</f>
        <v>0</v>
      </c>
    </row>
    <row r="1497" spans="1:9">
      <c r="A1497" s="81"/>
      <c r="B1497" s="82"/>
      <c r="C1497" s="83"/>
      <c r="D1497" s="83"/>
      <c r="E1497" s="83"/>
      <c r="F1497" s="84"/>
      <c r="G1497" s="85"/>
      <c r="H1497" s="83" t="b">
        <f>Table1[[#This Row],[Calculated Total]]=Table1[[#This Row],[Adjusted Total]]</f>
        <v>1</v>
      </c>
      <c r="I1497" s="49">
        <f>Table1[[#This Row],[Adjusted Total]]-Table1[[#This Row],[Calculated Total]]</f>
        <v>0</v>
      </c>
    </row>
    <row r="1498" spans="1:9">
      <c r="A1498" s="81"/>
      <c r="B1498" s="82"/>
      <c r="C1498" s="83"/>
      <c r="D1498" s="83"/>
      <c r="E1498" s="83"/>
      <c r="F1498" s="84"/>
      <c r="G1498" s="85"/>
      <c r="H1498" s="83" t="b">
        <f>Table1[[#This Row],[Calculated Total]]=Table1[[#This Row],[Adjusted Total]]</f>
        <v>1</v>
      </c>
      <c r="I1498" s="49">
        <f>Table1[[#This Row],[Adjusted Total]]-Table1[[#This Row],[Calculated Total]]</f>
        <v>0</v>
      </c>
    </row>
    <row r="1499" spans="1:9">
      <c r="A1499" s="81"/>
      <c r="B1499" s="82"/>
      <c r="C1499" s="83"/>
      <c r="D1499" s="83"/>
      <c r="E1499" s="83"/>
      <c r="F1499" s="84"/>
      <c r="G1499" s="85"/>
      <c r="H1499" s="83" t="b">
        <f>Table1[[#This Row],[Calculated Total]]=Table1[[#This Row],[Adjusted Total]]</f>
        <v>1</v>
      </c>
      <c r="I1499" s="49">
        <f>Table1[[#This Row],[Adjusted Total]]-Table1[[#This Row],[Calculated Total]]</f>
        <v>0</v>
      </c>
    </row>
    <row r="1500" spans="1:9">
      <c r="A1500" s="81"/>
      <c r="B1500" s="82"/>
      <c r="C1500" s="83"/>
      <c r="D1500" s="83"/>
      <c r="E1500" s="83"/>
      <c r="F1500" s="84"/>
      <c r="G1500" s="85"/>
      <c r="H1500" s="83" t="b">
        <f>Table1[[#This Row],[Calculated Total]]=Table1[[#This Row],[Adjusted Total]]</f>
        <v>1</v>
      </c>
      <c r="I1500" s="49">
        <f>Table1[[#This Row],[Adjusted Total]]-Table1[[#This Row],[Calculated Total]]</f>
        <v>0</v>
      </c>
    </row>
    <row r="1501" spans="1:9">
      <c r="A1501" s="81"/>
      <c r="B1501" s="82"/>
      <c r="C1501" s="83"/>
      <c r="D1501" s="83"/>
      <c r="E1501" s="83"/>
      <c r="F1501" s="84"/>
      <c r="G1501" s="85"/>
      <c r="H1501" s="83" t="b">
        <f>Table1[[#This Row],[Calculated Total]]=Table1[[#This Row],[Adjusted Total]]</f>
        <v>1</v>
      </c>
      <c r="I1501" s="49">
        <f>Table1[[#This Row],[Adjusted Total]]-Table1[[#This Row],[Calculated Total]]</f>
        <v>0</v>
      </c>
    </row>
    <row r="1502" spans="1:9">
      <c r="A1502" s="81"/>
      <c r="B1502" s="82"/>
      <c r="C1502" s="83"/>
      <c r="D1502" s="83"/>
      <c r="E1502" s="83"/>
      <c r="F1502" s="84"/>
      <c r="G1502" s="85"/>
      <c r="H1502" s="83" t="b">
        <f>Table1[[#This Row],[Calculated Total]]=Table1[[#This Row],[Adjusted Total]]</f>
        <v>1</v>
      </c>
      <c r="I1502" s="49">
        <f>Table1[[#This Row],[Adjusted Total]]-Table1[[#This Row],[Calculated Total]]</f>
        <v>0</v>
      </c>
    </row>
    <row r="1503" spans="1:9">
      <c r="A1503" s="81"/>
      <c r="B1503" s="82"/>
      <c r="C1503" s="83"/>
      <c r="D1503" s="83"/>
      <c r="E1503" s="83"/>
      <c r="F1503" s="84"/>
      <c r="G1503" s="85"/>
      <c r="H1503" s="83" t="b">
        <f>Table1[[#This Row],[Calculated Total]]=Table1[[#This Row],[Adjusted Total]]</f>
        <v>1</v>
      </c>
      <c r="I1503" s="49">
        <f>Table1[[#This Row],[Adjusted Total]]-Table1[[#This Row],[Calculated Total]]</f>
        <v>0</v>
      </c>
    </row>
    <row r="1504" spans="1:9">
      <c r="A1504" s="81"/>
      <c r="B1504" s="82"/>
      <c r="C1504" s="83"/>
      <c r="D1504" s="83"/>
      <c r="E1504" s="83"/>
      <c r="F1504" s="84"/>
      <c r="G1504" s="85"/>
      <c r="H1504" s="83" t="b">
        <f>Table1[[#This Row],[Calculated Total]]=Table1[[#This Row],[Adjusted Total]]</f>
        <v>1</v>
      </c>
      <c r="I1504" s="49">
        <f>Table1[[#This Row],[Adjusted Total]]-Table1[[#This Row],[Calculated Total]]</f>
        <v>0</v>
      </c>
    </row>
    <row r="1505" spans="1:9">
      <c r="A1505" s="81"/>
      <c r="B1505" s="82"/>
      <c r="C1505" s="83"/>
      <c r="D1505" s="83"/>
      <c r="E1505" s="83"/>
      <c r="F1505" s="84"/>
      <c r="G1505" s="85"/>
      <c r="H1505" s="83" t="b">
        <f>Table1[[#This Row],[Calculated Total]]=Table1[[#This Row],[Adjusted Total]]</f>
        <v>1</v>
      </c>
      <c r="I1505" s="49">
        <f>Table1[[#This Row],[Adjusted Total]]-Table1[[#This Row],[Calculated Total]]</f>
        <v>0</v>
      </c>
    </row>
    <row r="1506" spans="1:9">
      <c r="A1506" s="81"/>
      <c r="B1506" s="82"/>
      <c r="C1506" s="83"/>
      <c r="D1506" s="83"/>
      <c r="E1506" s="83"/>
      <c r="F1506" s="84"/>
      <c r="G1506" s="85"/>
      <c r="H1506" s="83" t="b">
        <f>Table1[[#This Row],[Calculated Total]]=Table1[[#This Row],[Adjusted Total]]</f>
        <v>1</v>
      </c>
      <c r="I1506" s="49">
        <f>Table1[[#This Row],[Adjusted Total]]-Table1[[#This Row],[Calculated Total]]</f>
        <v>0</v>
      </c>
    </row>
    <row r="1507" spans="1:9">
      <c r="A1507" s="81"/>
      <c r="B1507" s="82"/>
      <c r="C1507" s="83"/>
      <c r="D1507" s="83"/>
      <c r="E1507" s="83"/>
      <c r="F1507" s="84"/>
      <c r="G1507" s="85"/>
      <c r="H1507" s="83" t="b">
        <f>Table1[[#This Row],[Calculated Total]]=Table1[[#This Row],[Adjusted Total]]</f>
        <v>1</v>
      </c>
      <c r="I1507" s="49">
        <f>Table1[[#This Row],[Adjusted Total]]-Table1[[#This Row],[Calculated Total]]</f>
        <v>0</v>
      </c>
    </row>
    <row r="1508" spans="1:9">
      <c r="A1508" s="81"/>
      <c r="B1508" s="82"/>
      <c r="C1508" s="83"/>
      <c r="D1508" s="83"/>
      <c r="E1508" s="83"/>
      <c r="F1508" s="84"/>
      <c r="G1508" s="85"/>
      <c r="H1508" s="83" t="b">
        <f>Table1[[#This Row],[Calculated Total]]=Table1[[#This Row],[Adjusted Total]]</f>
        <v>1</v>
      </c>
      <c r="I1508" s="49">
        <f>Table1[[#This Row],[Adjusted Total]]-Table1[[#This Row],[Calculated Total]]</f>
        <v>0</v>
      </c>
    </row>
    <row r="1509" spans="1:9">
      <c r="A1509" s="81"/>
      <c r="B1509" s="82"/>
      <c r="C1509" s="83"/>
      <c r="D1509" s="83"/>
      <c r="E1509" s="83"/>
      <c r="F1509" s="84"/>
      <c r="G1509" s="85"/>
      <c r="H1509" s="83" t="b">
        <f>Table1[[#This Row],[Calculated Total]]=Table1[[#This Row],[Adjusted Total]]</f>
        <v>1</v>
      </c>
      <c r="I1509" s="49">
        <f>Table1[[#This Row],[Adjusted Total]]-Table1[[#This Row],[Calculated Total]]</f>
        <v>0</v>
      </c>
    </row>
    <row r="1510" spans="1:9">
      <c r="A1510" s="81"/>
      <c r="B1510" s="82"/>
      <c r="C1510" s="83"/>
      <c r="D1510" s="83"/>
      <c r="E1510" s="83"/>
      <c r="F1510" s="84"/>
      <c r="G1510" s="85"/>
      <c r="H1510" s="83" t="b">
        <f>Table1[[#This Row],[Calculated Total]]=Table1[[#This Row],[Adjusted Total]]</f>
        <v>1</v>
      </c>
      <c r="I1510" s="49">
        <f>Table1[[#This Row],[Adjusted Total]]-Table1[[#This Row],[Calculated Total]]</f>
        <v>0</v>
      </c>
    </row>
    <row r="1511" spans="1:9">
      <c r="A1511" s="81"/>
      <c r="B1511" s="82"/>
      <c r="C1511" s="83"/>
      <c r="D1511" s="83"/>
      <c r="E1511" s="83"/>
      <c r="F1511" s="84"/>
      <c r="G1511" s="85"/>
      <c r="H1511" s="83" t="b">
        <f>Table1[[#This Row],[Calculated Total]]=Table1[[#This Row],[Adjusted Total]]</f>
        <v>1</v>
      </c>
      <c r="I1511" s="49">
        <f>Table1[[#This Row],[Adjusted Total]]-Table1[[#This Row],[Calculated Total]]</f>
        <v>0</v>
      </c>
    </row>
    <row r="1512" spans="1:9">
      <c r="A1512" s="81"/>
      <c r="B1512" s="82"/>
      <c r="C1512" s="83"/>
      <c r="D1512" s="83"/>
      <c r="E1512" s="83"/>
      <c r="F1512" s="84"/>
      <c r="G1512" s="85"/>
      <c r="H1512" s="83" t="b">
        <f>Table1[[#This Row],[Calculated Total]]=Table1[[#This Row],[Adjusted Total]]</f>
        <v>1</v>
      </c>
      <c r="I1512" s="49">
        <f>Table1[[#This Row],[Adjusted Total]]-Table1[[#This Row],[Calculated Total]]</f>
        <v>0</v>
      </c>
    </row>
    <row r="1513" spans="1:9">
      <c r="A1513" s="81"/>
      <c r="B1513" s="82"/>
      <c r="C1513" s="83"/>
      <c r="D1513" s="83"/>
      <c r="E1513" s="83"/>
      <c r="F1513" s="84"/>
      <c r="G1513" s="85"/>
      <c r="H1513" s="83" t="b">
        <f>Table1[[#This Row],[Calculated Total]]=Table1[[#This Row],[Adjusted Total]]</f>
        <v>1</v>
      </c>
      <c r="I1513" s="49">
        <f>Table1[[#This Row],[Adjusted Total]]-Table1[[#This Row],[Calculated Total]]</f>
        <v>0</v>
      </c>
    </row>
    <row r="1514" spans="1:9">
      <c r="A1514" s="81"/>
      <c r="B1514" s="82"/>
      <c r="C1514" s="83"/>
      <c r="D1514" s="83"/>
      <c r="E1514" s="83"/>
      <c r="F1514" s="84"/>
      <c r="G1514" s="85"/>
      <c r="H1514" s="83" t="b">
        <f>Table1[[#This Row],[Calculated Total]]=Table1[[#This Row],[Adjusted Total]]</f>
        <v>1</v>
      </c>
      <c r="I1514" s="49">
        <f>Table1[[#This Row],[Adjusted Total]]-Table1[[#This Row],[Calculated Total]]</f>
        <v>0</v>
      </c>
    </row>
    <row r="1515" spans="1:9">
      <c r="A1515" s="81"/>
      <c r="B1515" s="82"/>
      <c r="C1515" s="83"/>
      <c r="D1515" s="83"/>
      <c r="E1515" s="83"/>
      <c r="F1515" s="84"/>
      <c r="G1515" s="85"/>
      <c r="H1515" s="83" t="b">
        <f>Table1[[#This Row],[Calculated Total]]=Table1[[#This Row],[Adjusted Total]]</f>
        <v>1</v>
      </c>
      <c r="I1515" s="49">
        <f>Table1[[#This Row],[Adjusted Total]]-Table1[[#This Row],[Calculated Total]]</f>
        <v>0</v>
      </c>
    </row>
    <row r="1516" spans="1:9">
      <c r="A1516" s="43"/>
      <c r="B1516" s="44"/>
      <c r="C1516" s="45"/>
      <c r="D1516" s="45"/>
      <c r="E1516" s="45"/>
      <c r="F1516" s="46"/>
      <c r="G1516" s="47"/>
      <c r="H1516" s="83" t="b">
        <f>Table1[[#This Row],[Calculated Total]]=Table1[[#This Row],[Adjusted Total]]</f>
        <v>1</v>
      </c>
      <c r="I1516" s="49">
        <f>Table1[[#This Row],[Adjusted Total]]-Table1[[#This Row],[Calculated Total]]</f>
        <v>0</v>
      </c>
    </row>
    <row r="1517" spans="1:9">
      <c r="A1517" s="81"/>
      <c r="B1517" s="82"/>
      <c r="C1517" s="83"/>
      <c r="D1517" s="83"/>
      <c r="E1517" s="83"/>
      <c r="F1517" s="84"/>
      <c r="G1517" s="85"/>
      <c r="H1517" s="83" t="b">
        <f>Table1[[#This Row],[Calculated Total]]=Table1[[#This Row],[Adjusted Total]]</f>
        <v>1</v>
      </c>
      <c r="I1517" s="49">
        <f>Table1[[#This Row],[Adjusted Total]]-Table1[[#This Row],[Calculated Total]]</f>
        <v>0</v>
      </c>
    </row>
    <row r="1518" spans="1:9">
      <c r="A1518" s="81"/>
      <c r="B1518" s="82"/>
      <c r="C1518" s="83"/>
      <c r="D1518" s="83"/>
      <c r="E1518" s="83"/>
      <c r="F1518" s="84"/>
      <c r="G1518" s="85"/>
      <c r="H1518" s="83" t="b">
        <f>Table1[[#This Row],[Calculated Total]]=Table1[[#This Row],[Adjusted Total]]</f>
        <v>1</v>
      </c>
      <c r="I1518" s="49">
        <f>Table1[[#This Row],[Adjusted Total]]-Table1[[#This Row],[Calculated Total]]</f>
        <v>0</v>
      </c>
    </row>
    <row r="1519" spans="1:9">
      <c r="A1519" s="81"/>
      <c r="B1519" s="82"/>
      <c r="C1519" s="83"/>
      <c r="D1519" s="83"/>
      <c r="E1519" s="83"/>
      <c r="F1519" s="84"/>
      <c r="G1519" s="85"/>
      <c r="H1519" s="83" t="b">
        <f>Table1[[#This Row],[Calculated Total]]=Table1[[#This Row],[Adjusted Total]]</f>
        <v>1</v>
      </c>
      <c r="I1519" s="49">
        <f>Table1[[#This Row],[Adjusted Total]]-Table1[[#This Row],[Calculated Total]]</f>
        <v>0</v>
      </c>
    </row>
    <row r="1520" spans="1:9">
      <c r="A1520" s="81"/>
      <c r="B1520" s="82"/>
      <c r="C1520" s="83"/>
      <c r="D1520" s="83"/>
      <c r="E1520" s="83"/>
      <c r="F1520" s="84"/>
      <c r="G1520" s="85"/>
      <c r="H1520" s="83" t="b">
        <f>Table1[[#This Row],[Calculated Total]]=Table1[[#This Row],[Adjusted Total]]</f>
        <v>1</v>
      </c>
      <c r="I1520" s="49">
        <f>Table1[[#This Row],[Adjusted Total]]-Table1[[#This Row],[Calculated Total]]</f>
        <v>0</v>
      </c>
    </row>
    <row r="1521" spans="1:9">
      <c r="A1521" s="43"/>
      <c r="B1521" s="44"/>
      <c r="C1521" s="45"/>
      <c r="D1521" s="45"/>
      <c r="E1521" s="45"/>
      <c r="F1521" s="46"/>
      <c r="G1521" s="47"/>
      <c r="H1521" s="83" t="b">
        <f>Table1[[#This Row],[Calculated Total]]=Table1[[#This Row],[Adjusted Total]]</f>
        <v>1</v>
      </c>
      <c r="I1521" s="49">
        <f>Table1[[#This Row],[Adjusted Total]]-Table1[[#This Row],[Calculated Total]]</f>
        <v>0</v>
      </c>
    </row>
    <row r="1522" spans="1:9">
      <c r="A1522" s="81"/>
      <c r="B1522" s="82"/>
      <c r="C1522" s="83"/>
      <c r="D1522" s="83"/>
      <c r="E1522" s="83"/>
      <c r="F1522" s="84"/>
      <c r="G1522" s="85"/>
      <c r="H1522" s="83" t="b">
        <f>Table1[[#This Row],[Calculated Total]]=Table1[[#This Row],[Adjusted Total]]</f>
        <v>1</v>
      </c>
      <c r="I1522" s="49">
        <f>Table1[[#This Row],[Adjusted Total]]-Table1[[#This Row],[Calculated Total]]</f>
        <v>0</v>
      </c>
    </row>
    <row r="1523" spans="1:9">
      <c r="A1523" s="81"/>
      <c r="B1523" s="82"/>
      <c r="C1523" s="83"/>
      <c r="D1523" s="83"/>
      <c r="E1523" s="83"/>
      <c r="F1523" s="84"/>
      <c r="G1523" s="85"/>
      <c r="H1523" s="83" t="b">
        <f>Table1[[#This Row],[Calculated Total]]=Table1[[#This Row],[Adjusted Total]]</f>
        <v>1</v>
      </c>
      <c r="I1523" s="49">
        <f>Table1[[#This Row],[Adjusted Total]]-Table1[[#This Row],[Calculated Total]]</f>
        <v>0</v>
      </c>
    </row>
    <row r="1524" spans="1:9">
      <c r="A1524" s="81"/>
      <c r="B1524" s="82"/>
      <c r="C1524" s="83"/>
      <c r="D1524" s="83"/>
      <c r="E1524" s="83"/>
      <c r="F1524" s="84"/>
      <c r="G1524" s="85"/>
      <c r="H1524" s="83" t="b">
        <f>Table1[[#This Row],[Calculated Total]]=Table1[[#This Row],[Adjusted Total]]</f>
        <v>1</v>
      </c>
      <c r="I1524" s="49">
        <f>Table1[[#This Row],[Adjusted Total]]-Table1[[#This Row],[Calculated Total]]</f>
        <v>0</v>
      </c>
    </row>
    <row r="1525" spans="1:9">
      <c r="A1525" s="81"/>
      <c r="B1525" s="82"/>
      <c r="C1525" s="83"/>
      <c r="D1525" s="83"/>
      <c r="E1525" s="83"/>
      <c r="F1525" s="84"/>
      <c r="G1525" s="85"/>
      <c r="H1525" s="83" t="b">
        <f>Table1[[#This Row],[Calculated Total]]=Table1[[#This Row],[Adjusted Total]]</f>
        <v>1</v>
      </c>
      <c r="I1525" s="49">
        <f>Table1[[#This Row],[Adjusted Total]]-Table1[[#This Row],[Calculated Total]]</f>
        <v>0</v>
      </c>
    </row>
    <row r="1526" spans="1:9">
      <c r="A1526" s="81"/>
      <c r="B1526" s="82"/>
      <c r="C1526" s="83"/>
      <c r="D1526" s="83"/>
      <c r="E1526" s="83"/>
      <c r="F1526" s="84"/>
      <c r="G1526" s="85"/>
      <c r="H1526" s="83" t="b">
        <f>Table1[[#This Row],[Calculated Total]]=Table1[[#This Row],[Adjusted Total]]</f>
        <v>1</v>
      </c>
      <c r="I1526" s="49">
        <f>Table1[[#This Row],[Adjusted Total]]-Table1[[#This Row],[Calculated Total]]</f>
        <v>0</v>
      </c>
    </row>
    <row r="1527" spans="1:9">
      <c r="A1527" s="81"/>
      <c r="B1527" s="82"/>
      <c r="C1527" s="83"/>
      <c r="D1527" s="83"/>
      <c r="E1527" s="83"/>
      <c r="F1527" s="84"/>
      <c r="G1527" s="85"/>
      <c r="H1527" s="83" t="b">
        <f>Table1[[#This Row],[Calculated Total]]=Table1[[#This Row],[Adjusted Total]]</f>
        <v>1</v>
      </c>
      <c r="I1527" s="49">
        <f>Table1[[#This Row],[Adjusted Total]]-Table1[[#This Row],[Calculated Total]]</f>
        <v>0</v>
      </c>
    </row>
    <row r="1528" spans="1:9">
      <c r="A1528" s="81"/>
      <c r="B1528" s="82"/>
      <c r="C1528" s="83"/>
      <c r="D1528" s="83"/>
      <c r="E1528" s="83"/>
      <c r="F1528" s="84"/>
      <c r="G1528" s="85"/>
      <c r="H1528" s="83" t="b">
        <f>Table1[[#This Row],[Calculated Total]]=Table1[[#This Row],[Adjusted Total]]</f>
        <v>1</v>
      </c>
      <c r="I1528" s="49">
        <f>Table1[[#This Row],[Adjusted Total]]-Table1[[#This Row],[Calculated Total]]</f>
        <v>0</v>
      </c>
    </row>
    <row r="1529" spans="1:9">
      <c r="A1529" s="81"/>
      <c r="B1529" s="82"/>
      <c r="C1529" s="83"/>
      <c r="D1529" s="83"/>
      <c r="E1529" s="83"/>
      <c r="F1529" s="84"/>
      <c r="G1529" s="85"/>
      <c r="H1529" s="83" t="b">
        <f>Table1[[#This Row],[Calculated Total]]=Table1[[#This Row],[Adjusted Total]]</f>
        <v>1</v>
      </c>
      <c r="I1529" s="49">
        <f>Table1[[#This Row],[Adjusted Total]]-Table1[[#This Row],[Calculated Total]]</f>
        <v>0</v>
      </c>
    </row>
    <row r="1530" spans="1:9">
      <c r="A1530" s="81"/>
      <c r="B1530" s="82"/>
      <c r="C1530" s="83"/>
      <c r="D1530" s="83"/>
      <c r="E1530" s="83"/>
      <c r="F1530" s="84"/>
      <c r="G1530" s="85"/>
      <c r="H1530" s="83" t="b">
        <f>Table1[[#This Row],[Calculated Total]]=Table1[[#This Row],[Adjusted Total]]</f>
        <v>1</v>
      </c>
      <c r="I1530" s="49">
        <f>Table1[[#This Row],[Adjusted Total]]-Table1[[#This Row],[Calculated Total]]</f>
        <v>0</v>
      </c>
    </row>
    <row r="1531" spans="1:9">
      <c r="A1531" s="81"/>
      <c r="B1531" s="82"/>
      <c r="C1531" s="83"/>
      <c r="D1531" s="83"/>
      <c r="E1531" s="83"/>
      <c r="F1531" s="84"/>
      <c r="G1531" s="85"/>
      <c r="H1531" s="83" t="b">
        <f>Table1[[#This Row],[Calculated Total]]=Table1[[#This Row],[Adjusted Total]]</f>
        <v>1</v>
      </c>
      <c r="I1531" s="49">
        <f>Table1[[#This Row],[Adjusted Total]]-Table1[[#This Row],[Calculated Total]]</f>
        <v>0</v>
      </c>
    </row>
    <row r="1532" spans="1:9">
      <c r="A1532" s="81"/>
      <c r="B1532" s="82"/>
      <c r="C1532" s="83"/>
      <c r="D1532" s="83"/>
      <c r="E1532" s="83"/>
      <c r="F1532" s="84"/>
      <c r="G1532" s="85"/>
      <c r="H1532" s="83" t="b">
        <f>Table1[[#This Row],[Calculated Total]]=Table1[[#This Row],[Adjusted Total]]</f>
        <v>1</v>
      </c>
      <c r="I1532" s="49">
        <f>Table1[[#This Row],[Adjusted Total]]-Table1[[#This Row],[Calculated Total]]</f>
        <v>0</v>
      </c>
    </row>
    <row r="1533" spans="1:9">
      <c r="A1533" s="81"/>
      <c r="B1533" s="82"/>
      <c r="C1533" s="83"/>
      <c r="D1533" s="83"/>
      <c r="E1533" s="83"/>
      <c r="F1533" s="84"/>
      <c r="G1533" s="85"/>
      <c r="H1533" s="83" t="b">
        <f>Table1[[#This Row],[Calculated Total]]=Table1[[#This Row],[Adjusted Total]]</f>
        <v>1</v>
      </c>
      <c r="I1533" s="49">
        <f>Table1[[#This Row],[Adjusted Total]]-Table1[[#This Row],[Calculated Total]]</f>
        <v>0</v>
      </c>
    </row>
    <row r="1534" spans="1:9">
      <c r="A1534" s="81"/>
      <c r="B1534" s="82"/>
      <c r="C1534" s="83"/>
      <c r="D1534" s="83"/>
      <c r="E1534" s="83"/>
      <c r="F1534" s="84"/>
      <c r="G1534" s="85"/>
      <c r="H1534" s="83" t="b">
        <f>Table1[[#This Row],[Calculated Total]]=Table1[[#This Row],[Adjusted Total]]</f>
        <v>1</v>
      </c>
      <c r="I1534" s="49">
        <f>Table1[[#This Row],[Adjusted Total]]-Table1[[#This Row],[Calculated Total]]</f>
        <v>0</v>
      </c>
    </row>
    <row r="1535" spans="1:9">
      <c r="A1535" s="81"/>
      <c r="B1535" s="82"/>
      <c r="C1535" s="83"/>
      <c r="D1535" s="83"/>
      <c r="E1535" s="83"/>
      <c r="F1535" s="84"/>
      <c r="G1535" s="85"/>
      <c r="H1535" s="83" t="b">
        <f>Table1[[#This Row],[Calculated Total]]=Table1[[#This Row],[Adjusted Total]]</f>
        <v>1</v>
      </c>
      <c r="I1535" s="49">
        <f>Table1[[#This Row],[Adjusted Total]]-Table1[[#This Row],[Calculated Total]]</f>
        <v>0</v>
      </c>
    </row>
    <row r="1536" spans="1:9">
      <c r="A1536" s="81"/>
      <c r="B1536" s="82"/>
      <c r="C1536" s="83"/>
      <c r="D1536" s="83"/>
      <c r="E1536" s="83"/>
      <c r="F1536" s="84"/>
      <c r="G1536" s="85"/>
      <c r="H1536" s="83" t="b">
        <f>Table1[[#This Row],[Calculated Total]]=Table1[[#This Row],[Adjusted Total]]</f>
        <v>1</v>
      </c>
      <c r="I1536" s="49">
        <f>Table1[[#This Row],[Adjusted Total]]-Table1[[#This Row],[Calculated Total]]</f>
        <v>0</v>
      </c>
    </row>
    <row r="1537" spans="1:9">
      <c r="A1537" s="81"/>
      <c r="B1537" s="82"/>
      <c r="C1537" s="83"/>
      <c r="D1537" s="83"/>
      <c r="E1537" s="83"/>
      <c r="F1537" s="84"/>
      <c r="G1537" s="85"/>
      <c r="H1537" s="83" t="b">
        <f>Table1[[#This Row],[Calculated Total]]=Table1[[#This Row],[Adjusted Total]]</f>
        <v>1</v>
      </c>
      <c r="I1537" s="49">
        <f>Table1[[#This Row],[Adjusted Total]]-Table1[[#This Row],[Calculated Total]]</f>
        <v>0</v>
      </c>
    </row>
    <row r="1538" spans="1:9">
      <c r="A1538" s="81"/>
      <c r="B1538" s="82"/>
      <c r="C1538" s="83"/>
      <c r="D1538" s="83"/>
      <c r="E1538" s="83"/>
      <c r="F1538" s="84"/>
      <c r="G1538" s="85"/>
      <c r="H1538" s="83" t="b">
        <f>Table1[[#This Row],[Calculated Total]]=Table1[[#This Row],[Adjusted Total]]</f>
        <v>1</v>
      </c>
      <c r="I1538" s="49">
        <f>Table1[[#This Row],[Adjusted Total]]-Table1[[#This Row],[Calculated Total]]</f>
        <v>0</v>
      </c>
    </row>
    <row r="1539" spans="1:9">
      <c r="A1539" s="81"/>
      <c r="B1539" s="82"/>
      <c r="C1539" s="83"/>
      <c r="D1539" s="83"/>
      <c r="E1539" s="83"/>
      <c r="F1539" s="84"/>
      <c r="G1539" s="85"/>
      <c r="H1539" s="83" t="b">
        <f>Table1[[#This Row],[Calculated Total]]=Table1[[#This Row],[Adjusted Total]]</f>
        <v>1</v>
      </c>
      <c r="I1539" s="49">
        <f>Table1[[#This Row],[Adjusted Total]]-Table1[[#This Row],[Calculated Total]]</f>
        <v>0</v>
      </c>
    </row>
    <row r="1540" spans="1:9">
      <c r="A1540" s="81"/>
      <c r="B1540" s="82"/>
      <c r="C1540" s="83"/>
      <c r="D1540" s="83"/>
      <c r="E1540" s="83"/>
      <c r="F1540" s="84"/>
      <c r="G1540" s="85"/>
      <c r="H1540" s="83" t="b">
        <f>Table1[[#This Row],[Calculated Total]]=Table1[[#This Row],[Adjusted Total]]</f>
        <v>1</v>
      </c>
      <c r="I1540" s="49">
        <f>Table1[[#This Row],[Adjusted Total]]-Table1[[#This Row],[Calculated Total]]</f>
        <v>0</v>
      </c>
    </row>
    <row r="1541" spans="1:9">
      <c r="A1541" s="81"/>
      <c r="B1541" s="82"/>
      <c r="C1541" s="83"/>
      <c r="D1541" s="83"/>
      <c r="E1541" s="83"/>
      <c r="F1541" s="84"/>
      <c r="G1541" s="85"/>
      <c r="H1541" s="83" t="b">
        <f>Table1[[#This Row],[Calculated Total]]=Table1[[#This Row],[Adjusted Total]]</f>
        <v>1</v>
      </c>
      <c r="I1541" s="49">
        <f>Table1[[#This Row],[Adjusted Total]]-Table1[[#This Row],[Calculated Total]]</f>
        <v>0</v>
      </c>
    </row>
    <row r="1542" spans="1:9">
      <c r="A1542" s="81"/>
      <c r="B1542" s="82"/>
      <c r="C1542" s="83"/>
      <c r="D1542" s="83"/>
      <c r="E1542" s="83"/>
      <c r="F1542" s="84"/>
      <c r="G1542" s="85"/>
      <c r="H1542" s="83" t="b">
        <f>Table1[[#This Row],[Calculated Total]]=Table1[[#This Row],[Adjusted Total]]</f>
        <v>1</v>
      </c>
      <c r="I1542" s="49">
        <f>Table1[[#This Row],[Adjusted Total]]-Table1[[#This Row],[Calculated Total]]</f>
        <v>0</v>
      </c>
    </row>
    <row r="1543" spans="1:9">
      <c r="A1543" s="81"/>
      <c r="B1543" s="82"/>
      <c r="C1543" s="83"/>
      <c r="D1543" s="83"/>
      <c r="E1543" s="83"/>
      <c r="F1543" s="84"/>
      <c r="G1543" s="85"/>
      <c r="H1543" s="83" t="b">
        <f>Table1[[#This Row],[Calculated Total]]=Table1[[#This Row],[Adjusted Total]]</f>
        <v>1</v>
      </c>
      <c r="I1543" s="49">
        <f>Table1[[#This Row],[Adjusted Total]]-Table1[[#This Row],[Calculated Total]]</f>
        <v>0</v>
      </c>
    </row>
    <row r="1544" spans="1:9">
      <c r="A1544" s="81"/>
      <c r="B1544" s="82"/>
      <c r="C1544" s="83"/>
      <c r="D1544" s="83"/>
      <c r="E1544" s="83"/>
      <c r="F1544" s="84"/>
      <c r="G1544" s="85"/>
      <c r="H1544" s="83" t="b">
        <f>Table1[[#This Row],[Calculated Total]]=Table1[[#This Row],[Adjusted Total]]</f>
        <v>1</v>
      </c>
      <c r="I1544" s="49">
        <f>Table1[[#This Row],[Adjusted Total]]-Table1[[#This Row],[Calculated Total]]</f>
        <v>0</v>
      </c>
    </row>
    <row r="1545" spans="1:9">
      <c r="A1545" s="81"/>
      <c r="B1545" s="82"/>
      <c r="C1545" s="83"/>
      <c r="D1545" s="83"/>
      <c r="E1545" s="83"/>
      <c r="F1545" s="84"/>
      <c r="G1545" s="85"/>
      <c r="H1545" s="83" t="b">
        <f>Table1[[#This Row],[Calculated Total]]=Table1[[#This Row],[Adjusted Total]]</f>
        <v>1</v>
      </c>
      <c r="I1545" s="49">
        <f>Table1[[#This Row],[Adjusted Total]]-Table1[[#This Row],[Calculated Total]]</f>
        <v>0</v>
      </c>
    </row>
    <row r="1546" spans="1:9">
      <c r="A1546" s="81"/>
      <c r="B1546" s="82"/>
      <c r="C1546" s="83"/>
      <c r="D1546" s="83"/>
      <c r="E1546" s="83"/>
      <c r="F1546" s="84"/>
      <c r="G1546" s="85"/>
      <c r="H1546" s="83" t="b">
        <f>Table1[[#This Row],[Calculated Total]]=Table1[[#This Row],[Adjusted Total]]</f>
        <v>1</v>
      </c>
      <c r="I1546" s="49">
        <f>Table1[[#This Row],[Adjusted Total]]-Table1[[#This Row],[Calculated Total]]</f>
        <v>0</v>
      </c>
    </row>
    <row r="1547" spans="1:9">
      <c r="A1547" s="81"/>
      <c r="B1547" s="82"/>
      <c r="C1547" s="83"/>
      <c r="D1547" s="83"/>
      <c r="E1547" s="83"/>
      <c r="F1547" s="84"/>
      <c r="G1547" s="85"/>
      <c r="H1547" s="83" t="b">
        <f>Table1[[#This Row],[Calculated Total]]=Table1[[#This Row],[Adjusted Total]]</f>
        <v>1</v>
      </c>
      <c r="I1547" s="49">
        <f>Table1[[#This Row],[Adjusted Total]]-Table1[[#This Row],[Calculated Total]]</f>
        <v>0</v>
      </c>
    </row>
    <row r="1548" spans="1:9">
      <c r="A1548" s="81"/>
      <c r="B1548" s="82"/>
      <c r="C1548" s="83"/>
      <c r="D1548" s="83"/>
      <c r="E1548" s="83"/>
      <c r="F1548" s="84"/>
      <c r="G1548" s="85"/>
      <c r="H1548" s="83" t="b">
        <f>Table1[[#This Row],[Calculated Total]]=Table1[[#This Row],[Adjusted Total]]</f>
        <v>1</v>
      </c>
      <c r="I1548" s="49">
        <f>Table1[[#This Row],[Adjusted Total]]-Table1[[#This Row],[Calculated Total]]</f>
        <v>0</v>
      </c>
    </row>
    <row r="1549" spans="1:9">
      <c r="A1549" s="81"/>
      <c r="B1549" s="82"/>
      <c r="C1549" s="83"/>
      <c r="D1549" s="83"/>
      <c r="E1549" s="83"/>
      <c r="F1549" s="84"/>
      <c r="G1549" s="85"/>
      <c r="H1549" s="83" t="b">
        <f>Table1[[#This Row],[Calculated Total]]=Table1[[#This Row],[Adjusted Total]]</f>
        <v>1</v>
      </c>
      <c r="I1549" s="49">
        <f>Table1[[#This Row],[Adjusted Total]]-Table1[[#This Row],[Calculated Total]]</f>
        <v>0</v>
      </c>
    </row>
    <row r="1550" spans="1:9">
      <c r="A1550" s="81"/>
      <c r="B1550" s="82"/>
      <c r="C1550" s="83"/>
      <c r="D1550" s="83"/>
      <c r="E1550" s="83"/>
      <c r="F1550" s="84"/>
      <c r="G1550" s="85"/>
      <c r="H1550" s="83" t="b">
        <f>Table1[[#This Row],[Calculated Total]]=Table1[[#This Row],[Adjusted Total]]</f>
        <v>1</v>
      </c>
      <c r="I1550" s="49">
        <f>Table1[[#This Row],[Adjusted Total]]-Table1[[#This Row],[Calculated Total]]</f>
        <v>0</v>
      </c>
    </row>
    <row r="1551" spans="1:9">
      <c r="A1551" s="81"/>
      <c r="B1551" s="82"/>
      <c r="C1551" s="83"/>
      <c r="D1551" s="83"/>
      <c r="E1551" s="83"/>
      <c r="F1551" s="84"/>
      <c r="G1551" s="85"/>
      <c r="H1551" s="83" t="b">
        <f>Table1[[#This Row],[Calculated Total]]=Table1[[#This Row],[Adjusted Total]]</f>
        <v>1</v>
      </c>
      <c r="I1551" s="49">
        <f>Table1[[#This Row],[Adjusted Total]]-Table1[[#This Row],[Calculated Total]]</f>
        <v>0</v>
      </c>
    </row>
    <row r="1552" spans="1:9">
      <c r="A1552" s="81"/>
      <c r="B1552" s="82"/>
      <c r="C1552" s="83"/>
      <c r="D1552" s="83"/>
      <c r="E1552" s="83"/>
      <c r="F1552" s="84"/>
      <c r="G1552" s="85"/>
      <c r="H1552" s="83" t="b">
        <f>Table1[[#This Row],[Calculated Total]]=Table1[[#This Row],[Adjusted Total]]</f>
        <v>1</v>
      </c>
      <c r="I1552" s="49">
        <f>Table1[[#This Row],[Adjusted Total]]-Table1[[#This Row],[Calculated Total]]</f>
        <v>0</v>
      </c>
    </row>
    <row r="1553" spans="1:9">
      <c r="A1553" s="81"/>
      <c r="B1553" s="82"/>
      <c r="C1553" s="83"/>
      <c r="D1553" s="83"/>
      <c r="E1553" s="83"/>
      <c r="F1553" s="84"/>
      <c r="G1553" s="85"/>
      <c r="H1553" s="83" t="b">
        <f>Table1[[#This Row],[Calculated Total]]=Table1[[#This Row],[Adjusted Total]]</f>
        <v>1</v>
      </c>
      <c r="I1553" s="49">
        <f>Table1[[#This Row],[Adjusted Total]]-Table1[[#This Row],[Calculated Total]]</f>
        <v>0</v>
      </c>
    </row>
    <row r="1554" spans="1:9">
      <c r="A1554" s="81"/>
      <c r="B1554" s="82"/>
      <c r="C1554" s="83"/>
      <c r="D1554" s="83"/>
      <c r="E1554" s="83"/>
      <c r="F1554" s="84"/>
      <c r="G1554" s="85"/>
      <c r="H1554" s="83" t="b">
        <f>Table1[[#This Row],[Calculated Total]]=Table1[[#This Row],[Adjusted Total]]</f>
        <v>1</v>
      </c>
      <c r="I1554" s="49">
        <f>Table1[[#This Row],[Adjusted Total]]-Table1[[#This Row],[Calculated Total]]</f>
        <v>0</v>
      </c>
    </row>
    <row r="1555" spans="1:9">
      <c r="A1555" s="81"/>
      <c r="B1555" s="82"/>
      <c r="C1555" s="83"/>
      <c r="D1555" s="83"/>
      <c r="E1555" s="83"/>
      <c r="F1555" s="84"/>
      <c r="G1555" s="85"/>
      <c r="H1555" s="83" t="b">
        <f>Table1[[#This Row],[Calculated Total]]=Table1[[#This Row],[Adjusted Total]]</f>
        <v>1</v>
      </c>
      <c r="I1555" s="49">
        <f>Table1[[#This Row],[Adjusted Total]]-Table1[[#This Row],[Calculated Total]]</f>
        <v>0</v>
      </c>
    </row>
    <row r="1556" spans="1:9">
      <c r="A1556" s="81"/>
      <c r="B1556" s="82"/>
      <c r="C1556" s="83"/>
      <c r="D1556" s="83"/>
      <c r="E1556" s="83"/>
      <c r="F1556" s="84"/>
      <c r="G1556" s="85"/>
      <c r="H1556" s="83" t="b">
        <f>Table1[[#This Row],[Calculated Total]]=Table1[[#This Row],[Adjusted Total]]</f>
        <v>1</v>
      </c>
      <c r="I1556" s="49">
        <f>Table1[[#This Row],[Adjusted Total]]-Table1[[#This Row],[Calculated Total]]</f>
        <v>0</v>
      </c>
    </row>
    <row r="1557" spans="1:9">
      <c r="A1557" s="81"/>
      <c r="B1557" s="82"/>
      <c r="C1557" s="83"/>
      <c r="D1557" s="83"/>
      <c r="E1557" s="83"/>
      <c r="F1557" s="84"/>
      <c r="G1557" s="85"/>
      <c r="H1557" s="83" t="b">
        <f>Table1[[#This Row],[Calculated Total]]=Table1[[#This Row],[Adjusted Total]]</f>
        <v>1</v>
      </c>
      <c r="I1557" s="49">
        <f>Table1[[#This Row],[Adjusted Total]]-Table1[[#This Row],[Calculated Total]]</f>
        <v>0</v>
      </c>
    </row>
    <row r="1558" spans="1:9">
      <c r="A1558" s="81"/>
      <c r="B1558" s="82"/>
      <c r="C1558" s="83"/>
      <c r="D1558" s="83"/>
      <c r="E1558" s="83"/>
      <c r="F1558" s="84"/>
      <c r="G1558" s="85"/>
      <c r="H1558" s="83" t="b">
        <f>Table1[[#This Row],[Calculated Total]]=Table1[[#This Row],[Adjusted Total]]</f>
        <v>1</v>
      </c>
      <c r="I1558" s="49">
        <f>Table1[[#This Row],[Adjusted Total]]-Table1[[#This Row],[Calculated Total]]</f>
        <v>0</v>
      </c>
    </row>
    <row r="1559" spans="1:9">
      <c r="A1559" s="81"/>
      <c r="B1559" s="82"/>
      <c r="C1559" s="83"/>
      <c r="D1559" s="83"/>
      <c r="E1559" s="83"/>
      <c r="F1559" s="84"/>
      <c r="G1559" s="85"/>
      <c r="H1559" s="83" t="b">
        <f>Table1[[#This Row],[Calculated Total]]=Table1[[#This Row],[Adjusted Total]]</f>
        <v>1</v>
      </c>
      <c r="I1559" s="49">
        <f>Table1[[#This Row],[Adjusted Total]]-Table1[[#This Row],[Calculated Total]]</f>
        <v>0</v>
      </c>
    </row>
    <row r="1560" spans="1:9">
      <c r="A1560" s="81"/>
      <c r="B1560" s="82"/>
      <c r="C1560" s="83"/>
      <c r="D1560" s="83"/>
      <c r="E1560" s="83"/>
      <c r="F1560" s="84"/>
      <c r="G1560" s="85"/>
      <c r="H1560" s="83" t="b">
        <f>Table1[[#This Row],[Calculated Total]]=Table1[[#This Row],[Adjusted Total]]</f>
        <v>1</v>
      </c>
      <c r="I1560" s="49">
        <f>Table1[[#This Row],[Adjusted Total]]-Table1[[#This Row],[Calculated Total]]</f>
        <v>0</v>
      </c>
    </row>
    <row r="1561" spans="1:9">
      <c r="A1561" s="81"/>
      <c r="B1561" s="82"/>
      <c r="C1561" s="83"/>
      <c r="D1561" s="83"/>
      <c r="E1561" s="83"/>
      <c r="F1561" s="84"/>
      <c r="G1561" s="85"/>
      <c r="H1561" s="83" t="b">
        <f>Table1[[#This Row],[Calculated Total]]=Table1[[#This Row],[Adjusted Total]]</f>
        <v>1</v>
      </c>
      <c r="I1561" s="49">
        <f>Table1[[#This Row],[Adjusted Total]]-Table1[[#This Row],[Calculated Total]]</f>
        <v>0</v>
      </c>
    </row>
    <row r="1562" spans="1:9">
      <c r="A1562" s="81"/>
      <c r="B1562" s="82"/>
      <c r="C1562" s="83"/>
      <c r="D1562" s="83"/>
      <c r="E1562" s="83"/>
      <c r="F1562" s="84"/>
      <c r="G1562" s="85"/>
      <c r="H1562" s="83" t="b">
        <f>Table1[[#This Row],[Calculated Total]]=Table1[[#This Row],[Adjusted Total]]</f>
        <v>1</v>
      </c>
      <c r="I1562" s="49">
        <f>Table1[[#This Row],[Adjusted Total]]-Table1[[#This Row],[Calculated Total]]</f>
        <v>0</v>
      </c>
    </row>
    <row r="1563" spans="1:9">
      <c r="A1563" s="81"/>
      <c r="B1563" s="82"/>
      <c r="C1563" s="83"/>
      <c r="D1563" s="83"/>
      <c r="E1563" s="83"/>
      <c r="F1563" s="84"/>
      <c r="G1563" s="85"/>
      <c r="H1563" s="83" t="b">
        <f>Table1[[#This Row],[Calculated Total]]=Table1[[#This Row],[Adjusted Total]]</f>
        <v>1</v>
      </c>
      <c r="I1563" s="49">
        <f>Table1[[#This Row],[Adjusted Total]]-Table1[[#This Row],[Calculated Total]]</f>
        <v>0</v>
      </c>
    </row>
    <row r="1564" spans="1:9">
      <c r="A1564" s="81"/>
      <c r="B1564" s="82"/>
      <c r="C1564" s="83"/>
      <c r="D1564" s="83"/>
      <c r="E1564" s="83"/>
      <c r="F1564" s="84"/>
      <c r="G1564" s="85"/>
      <c r="H1564" s="83" t="b">
        <f>Table1[[#This Row],[Calculated Total]]=Table1[[#This Row],[Adjusted Total]]</f>
        <v>1</v>
      </c>
      <c r="I1564" s="49">
        <f>Table1[[#This Row],[Adjusted Total]]-Table1[[#This Row],[Calculated Total]]</f>
        <v>0</v>
      </c>
    </row>
    <row r="1565" spans="1:9">
      <c r="A1565" s="81"/>
      <c r="B1565" s="82"/>
      <c r="C1565" s="83"/>
      <c r="D1565" s="83"/>
      <c r="E1565" s="83"/>
      <c r="F1565" s="84"/>
      <c r="G1565" s="85"/>
      <c r="H1565" s="83" t="b">
        <f>Table1[[#This Row],[Calculated Total]]=Table1[[#This Row],[Adjusted Total]]</f>
        <v>1</v>
      </c>
      <c r="I1565" s="49">
        <f>Table1[[#This Row],[Adjusted Total]]-Table1[[#This Row],[Calculated Total]]</f>
        <v>0</v>
      </c>
    </row>
    <row r="1566" spans="1:9">
      <c r="A1566" s="81"/>
      <c r="B1566" s="82"/>
      <c r="C1566" s="83"/>
      <c r="D1566" s="83"/>
      <c r="E1566" s="83"/>
      <c r="F1566" s="84"/>
      <c r="G1566" s="85"/>
      <c r="H1566" s="83" t="b">
        <f>Table1[[#This Row],[Calculated Total]]=Table1[[#This Row],[Adjusted Total]]</f>
        <v>1</v>
      </c>
      <c r="I1566" s="49">
        <f>Table1[[#This Row],[Adjusted Total]]-Table1[[#This Row],[Calculated Total]]</f>
        <v>0</v>
      </c>
    </row>
    <row r="1567" spans="1:9">
      <c r="A1567" s="81"/>
      <c r="B1567" s="82"/>
      <c r="C1567" s="83"/>
      <c r="D1567" s="83"/>
      <c r="E1567" s="83"/>
      <c r="F1567" s="84"/>
      <c r="G1567" s="85"/>
      <c r="H1567" s="83" t="b">
        <f>Table1[[#This Row],[Calculated Total]]=Table1[[#This Row],[Adjusted Total]]</f>
        <v>1</v>
      </c>
      <c r="I1567" s="49">
        <f>Table1[[#This Row],[Adjusted Total]]-Table1[[#This Row],[Calculated Total]]</f>
        <v>0</v>
      </c>
    </row>
    <row r="1568" spans="1:9">
      <c r="A1568" s="81"/>
      <c r="B1568" s="82"/>
      <c r="C1568" s="83"/>
      <c r="D1568" s="83"/>
      <c r="E1568" s="83"/>
      <c r="F1568" s="84"/>
      <c r="G1568" s="85"/>
      <c r="H1568" s="83" t="b">
        <f>Table1[[#This Row],[Calculated Total]]=Table1[[#This Row],[Adjusted Total]]</f>
        <v>1</v>
      </c>
      <c r="I1568" s="49">
        <f>Table1[[#This Row],[Adjusted Total]]-Table1[[#This Row],[Calculated Total]]</f>
        <v>0</v>
      </c>
    </row>
    <row r="1569" spans="1:9">
      <c r="A1569" s="81"/>
      <c r="B1569" s="82"/>
      <c r="C1569" s="83"/>
      <c r="D1569" s="83"/>
      <c r="E1569" s="83"/>
      <c r="F1569" s="84"/>
      <c r="G1569" s="85"/>
      <c r="H1569" s="83" t="b">
        <f>Table1[[#This Row],[Calculated Total]]=Table1[[#This Row],[Adjusted Total]]</f>
        <v>1</v>
      </c>
      <c r="I1569" s="49">
        <f>Table1[[#This Row],[Adjusted Total]]-Table1[[#This Row],[Calculated Total]]</f>
        <v>0</v>
      </c>
    </row>
    <row r="1570" spans="1:9">
      <c r="A1570" s="81"/>
      <c r="B1570" s="82"/>
      <c r="C1570" s="83"/>
      <c r="D1570" s="83"/>
      <c r="E1570" s="83"/>
      <c r="F1570" s="84"/>
      <c r="G1570" s="85"/>
      <c r="H1570" s="83" t="b">
        <f>Table1[[#This Row],[Calculated Total]]=Table1[[#This Row],[Adjusted Total]]</f>
        <v>1</v>
      </c>
      <c r="I1570" s="49">
        <f>Table1[[#This Row],[Adjusted Total]]-Table1[[#This Row],[Calculated Total]]</f>
        <v>0</v>
      </c>
    </row>
    <row r="1571" spans="1:9">
      <c r="A1571" s="81"/>
      <c r="B1571" s="82"/>
      <c r="C1571" s="83"/>
      <c r="D1571" s="83"/>
      <c r="E1571" s="83"/>
      <c r="F1571" s="84"/>
      <c r="G1571" s="85"/>
      <c r="H1571" s="83" t="b">
        <f>Table1[[#This Row],[Calculated Total]]=Table1[[#This Row],[Adjusted Total]]</f>
        <v>1</v>
      </c>
      <c r="I1571" s="49">
        <f>Table1[[#This Row],[Adjusted Total]]-Table1[[#This Row],[Calculated Total]]</f>
        <v>0</v>
      </c>
    </row>
    <row r="1572" spans="1:9">
      <c r="A1572" s="81"/>
      <c r="B1572" s="82"/>
      <c r="C1572" s="83"/>
      <c r="D1572" s="83"/>
      <c r="E1572" s="83"/>
      <c r="F1572" s="84"/>
      <c r="G1572" s="85"/>
      <c r="H1572" s="83" t="b">
        <f>Table1[[#This Row],[Calculated Total]]=Table1[[#This Row],[Adjusted Total]]</f>
        <v>1</v>
      </c>
      <c r="I1572" s="49">
        <f>Table1[[#This Row],[Adjusted Total]]-Table1[[#This Row],[Calculated Total]]</f>
        <v>0</v>
      </c>
    </row>
    <row r="1573" spans="1:9">
      <c r="A1573" s="81"/>
      <c r="B1573" s="82"/>
      <c r="C1573" s="83"/>
      <c r="D1573" s="83"/>
      <c r="E1573" s="83"/>
      <c r="F1573" s="84"/>
      <c r="G1573" s="85"/>
      <c r="H1573" s="83" t="b">
        <f>Table1[[#This Row],[Calculated Total]]=Table1[[#This Row],[Adjusted Total]]</f>
        <v>1</v>
      </c>
      <c r="I1573" s="49">
        <f>Table1[[#This Row],[Adjusted Total]]-Table1[[#This Row],[Calculated Total]]</f>
        <v>0</v>
      </c>
    </row>
    <row r="1574" spans="1:9">
      <c r="A1574" s="81"/>
      <c r="B1574" s="82"/>
      <c r="C1574" s="83"/>
      <c r="D1574" s="83"/>
      <c r="E1574" s="83"/>
      <c r="F1574" s="84"/>
      <c r="G1574" s="85"/>
      <c r="H1574" s="83" t="b">
        <f>Table1[[#This Row],[Calculated Total]]=Table1[[#This Row],[Adjusted Total]]</f>
        <v>1</v>
      </c>
      <c r="I1574" s="49">
        <f>Table1[[#This Row],[Adjusted Total]]-Table1[[#This Row],[Calculated Total]]</f>
        <v>0</v>
      </c>
    </row>
    <row r="1575" spans="1:9">
      <c r="A1575" s="81"/>
      <c r="B1575" s="82"/>
      <c r="C1575" s="83"/>
      <c r="D1575" s="83"/>
      <c r="E1575" s="83"/>
      <c r="F1575" s="84"/>
      <c r="G1575" s="85"/>
      <c r="H1575" s="83" t="b">
        <f>Table1[[#This Row],[Calculated Total]]=Table1[[#This Row],[Adjusted Total]]</f>
        <v>1</v>
      </c>
      <c r="I1575" s="49">
        <f>Table1[[#This Row],[Adjusted Total]]-Table1[[#This Row],[Calculated Total]]</f>
        <v>0</v>
      </c>
    </row>
    <row r="1576" spans="1:9">
      <c r="A1576" s="43"/>
      <c r="B1576" s="44"/>
      <c r="C1576" s="45"/>
      <c r="D1576" s="45"/>
      <c r="E1576" s="45"/>
      <c r="F1576" s="46"/>
      <c r="G1576" s="47"/>
      <c r="H1576" s="83" t="b">
        <f>Table1[[#This Row],[Calculated Total]]=Table1[[#This Row],[Adjusted Total]]</f>
        <v>1</v>
      </c>
      <c r="I1576" s="49">
        <f>Table1[[#This Row],[Adjusted Total]]-Table1[[#This Row],[Calculated Total]]</f>
        <v>0</v>
      </c>
    </row>
    <row r="1577" spans="1:9">
      <c r="A1577" s="81"/>
      <c r="B1577" s="82"/>
      <c r="C1577" s="83"/>
      <c r="D1577" s="83"/>
      <c r="E1577" s="83"/>
      <c r="F1577" s="84"/>
      <c r="G1577" s="85"/>
      <c r="H1577" s="83" t="b">
        <f>Table1[[#This Row],[Calculated Total]]=Table1[[#This Row],[Adjusted Total]]</f>
        <v>1</v>
      </c>
      <c r="I1577" s="49">
        <f>Table1[[#This Row],[Adjusted Total]]-Table1[[#This Row],[Calculated Total]]</f>
        <v>0</v>
      </c>
    </row>
    <row r="1578" spans="1:9">
      <c r="A1578" s="81"/>
      <c r="B1578" s="82"/>
      <c r="C1578" s="83"/>
      <c r="D1578" s="83"/>
      <c r="E1578" s="83"/>
      <c r="F1578" s="84"/>
      <c r="G1578" s="85"/>
      <c r="H1578" s="83" t="b">
        <f>Table1[[#This Row],[Calculated Total]]=Table1[[#This Row],[Adjusted Total]]</f>
        <v>1</v>
      </c>
      <c r="I1578" s="49">
        <f>Table1[[#This Row],[Adjusted Total]]-Table1[[#This Row],[Calculated Total]]</f>
        <v>0</v>
      </c>
    </row>
    <row r="1579" spans="1:9">
      <c r="A1579" s="81"/>
      <c r="B1579" s="82"/>
      <c r="C1579" s="83"/>
      <c r="D1579" s="83"/>
      <c r="E1579" s="83"/>
      <c r="F1579" s="84"/>
      <c r="G1579" s="85"/>
      <c r="H1579" s="83" t="b">
        <f>Table1[[#This Row],[Calculated Total]]=Table1[[#This Row],[Adjusted Total]]</f>
        <v>1</v>
      </c>
      <c r="I1579" s="49">
        <f>Table1[[#This Row],[Adjusted Total]]-Table1[[#This Row],[Calculated Total]]</f>
        <v>0</v>
      </c>
    </row>
    <row r="1580" spans="1:9">
      <c r="A1580" s="81"/>
      <c r="B1580" s="82"/>
      <c r="C1580" s="83"/>
      <c r="D1580" s="83"/>
      <c r="E1580" s="83"/>
      <c r="F1580" s="84"/>
      <c r="G1580" s="85"/>
      <c r="H1580" s="83" t="b">
        <f>Table1[[#This Row],[Calculated Total]]=Table1[[#This Row],[Adjusted Total]]</f>
        <v>1</v>
      </c>
      <c r="I1580" s="49">
        <f>Table1[[#This Row],[Adjusted Total]]-Table1[[#This Row],[Calculated Total]]</f>
        <v>0</v>
      </c>
    </row>
    <row r="1581" spans="1:9">
      <c r="A1581" s="81"/>
      <c r="B1581" s="82"/>
      <c r="C1581" s="83"/>
      <c r="D1581" s="83"/>
      <c r="E1581" s="83"/>
      <c r="F1581" s="84"/>
      <c r="G1581" s="85"/>
      <c r="H1581" s="83" t="b">
        <f>Table1[[#This Row],[Calculated Total]]=Table1[[#This Row],[Adjusted Total]]</f>
        <v>1</v>
      </c>
      <c r="I1581" s="49">
        <f>Table1[[#This Row],[Adjusted Total]]-Table1[[#This Row],[Calculated Total]]</f>
        <v>0</v>
      </c>
    </row>
    <row r="1582" spans="1:9">
      <c r="A1582" s="81"/>
      <c r="B1582" s="82"/>
      <c r="C1582" s="83"/>
      <c r="D1582" s="83"/>
      <c r="E1582" s="83"/>
      <c r="F1582" s="84"/>
      <c r="G1582" s="85"/>
      <c r="H1582" s="83" t="b">
        <f>Table1[[#This Row],[Calculated Total]]=Table1[[#This Row],[Adjusted Total]]</f>
        <v>1</v>
      </c>
      <c r="I1582" s="49">
        <f>Table1[[#This Row],[Adjusted Total]]-Table1[[#This Row],[Calculated Total]]</f>
        <v>0</v>
      </c>
    </row>
    <row r="1583" spans="1:9">
      <c r="A1583" s="81"/>
      <c r="B1583" s="82"/>
      <c r="C1583" s="83"/>
      <c r="D1583" s="83"/>
      <c r="E1583" s="83"/>
      <c r="F1583" s="84"/>
      <c r="G1583" s="85"/>
      <c r="H1583" s="83" t="b">
        <f>Table1[[#This Row],[Calculated Total]]=Table1[[#This Row],[Adjusted Total]]</f>
        <v>1</v>
      </c>
      <c r="I1583" s="49">
        <f>Table1[[#This Row],[Adjusted Total]]-Table1[[#This Row],[Calculated Total]]</f>
        <v>0</v>
      </c>
    </row>
    <row r="1584" spans="1:9">
      <c r="A1584" s="81"/>
      <c r="B1584" s="82"/>
      <c r="C1584" s="83"/>
      <c r="D1584" s="83"/>
      <c r="E1584" s="83"/>
      <c r="F1584" s="84"/>
      <c r="G1584" s="85"/>
      <c r="H1584" s="83" t="b">
        <f>Table1[[#This Row],[Calculated Total]]=Table1[[#This Row],[Adjusted Total]]</f>
        <v>1</v>
      </c>
      <c r="I1584" s="49">
        <f>Table1[[#This Row],[Adjusted Total]]-Table1[[#This Row],[Calculated Total]]</f>
        <v>0</v>
      </c>
    </row>
    <row r="1585" spans="1:9">
      <c r="A1585" s="81"/>
      <c r="B1585" s="82"/>
      <c r="C1585" s="83"/>
      <c r="D1585" s="83"/>
      <c r="E1585" s="83"/>
      <c r="F1585" s="84"/>
      <c r="G1585" s="85"/>
      <c r="H1585" s="83" t="b">
        <f>Table1[[#This Row],[Calculated Total]]=Table1[[#This Row],[Adjusted Total]]</f>
        <v>1</v>
      </c>
      <c r="I1585" s="49">
        <f>Table1[[#This Row],[Adjusted Total]]-Table1[[#This Row],[Calculated Total]]</f>
        <v>0</v>
      </c>
    </row>
    <row r="1586" spans="1:9">
      <c r="A1586" s="81"/>
      <c r="B1586" s="82"/>
      <c r="C1586" s="83"/>
      <c r="D1586" s="83"/>
      <c r="E1586" s="83"/>
      <c r="F1586" s="84"/>
      <c r="G1586" s="85"/>
      <c r="H1586" s="83" t="b">
        <f>Table1[[#This Row],[Calculated Total]]=Table1[[#This Row],[Adjusted Total]]</f>
        <v>1</v>
      </c>
      <c r="I1586" s="49">
        <f>Table1[[#This Row],[Adjusted Total]]-Table1[[#This Row],[Calculated Total]]</f>
        <v>0</v>
      </c>
    </row>
    <row r="1587" spans="1:9">
      <c r="A1587" s="81"/>
      <c r="B1587" s="82"/>
      <c r="C1587" s="83"/>
      <c r="D1587" s="83"/>
      <c r="E1587" s="83"/>
      <c r="F1587" s="84"/>
      <c r="G1587" s="85"/>
      <c r="H1587" s="83" t="b">
        <f>Table1[[#This Row],[Calculated Total]]=Table1[[#This Row],[Adjusted Total]]</f>
        <v>1</v>
      </c>
      <c r="I1587" s="49">
        <f>Table1[[#This Row],[Adjusted Total]]-Table1[[#This Row],[Calculated Total]]</f>
        <v>0</v>
      </c>
    </row>
    <row r="1588" spans="1:9">
      <c r="A1588" s="81"/>
      <c r="B1588" s="82"/>
      <c r="C1588" s="83"/>
      <c r="D1588" s="83"/>
      <c r="E1588" s="83"/>
      <c r="F1588" s="84"/>
      <c r="G1588" s="85"/>
      <c r="H1588" s="83" t="b">
        <f>Table1[[#This Row],[Calculated Total]]=Table1[[#This Row],[Adjusted Total]]</f>
        <v>1</v>
      </c>
      <c r="I1588" s="49">
        <f>Table1[[#This Row],[Adjusted Total]]-Table1[[#This Row],[Calculated Total]]</f>
        <v>0</v>
      </c>
    </row>
    <row r="1589" spans="1:9">
      <c r="A1589" s="81"/>
      <c r="B1589" s="82"/>
      <c r="C1589" s="83"/>
      <c r="D1589" s="83"/>
      <c r="E1589" s="83"/>
      <c r="F1589" s="84"/>
      <c r="G1589" s="85"/>
      <c r="H1589" s="83" t="b">
        <f>Table1[[#This Row],[Calculated Total]]=Table1[[#This Row],[Adjusted Total]]</f>
        <v>1</v>
      </c>
      <c r="I1589" s="49">
        <f>Table1[[#This Row],[Adjusted Total]]-Table1[[#This Row],[Calculated Total]]</f>
        <v>0</v>
      </c>
    </row>
    <row r="1590" spans="1:9">
      <c r="A1590" s="81"/>
      <c r="B1590" s="82"/>
      <c r="C1590" s="83"/>
      <c r="D1590" s="83"/>
      <c r="E1590" s="83"/>
      <c r="F1590" s="84"/>
      <c r="G1590" s="85"/>
      <c r="H1590" s="83" t="b">
        <f>Table1[[#This Row],[Calculated Total]]=Table1[[#This Row],[Adjusted Total]]</f>
        <v>1</v>
      </c>
      <c r="I1590" s="49">
        <f>Table1[[#This Row],[Adjusted Total]]-Table1[[#This Row],[Calculated Total]]</f>
        <v>0</v>
      </c>
    </row>
    <row r="1591" spans="1:9">
      <c r="A1591" s="81"/>
      <c r="B1591" s="82"/>
      <c r="C1591" s="83"/>
      <c r="D1591" s="83"/>
      <c r="E1591" s="83"/>
      <c r="F1591" s="84"/>
      <c r="G1591" s="85"/>
      <c r="H1591" s="83" t="b">
        <f>Table1[[#This Row],[Calculated Total]]=Table1[[#This Row],[Adjusted Total]]</f>
        <v>1</v>
      </c>
      <c r="I1591" s="49">
        <f>Table1[[#This Row],[Adjusted Total]]-Table1[[#This Row],[Calculated Total]]</f>
        <v>0</v>
      </c>
    </row>
    <row r="1592" spans="1:9">
      <c r="A1592" s="81"/>
      <c r="B1592" s="82"/>
      <c r="C1592" s="83"/>
      <c r="D1592" s="83"/>
      <c r="E1592" s="83"/>
      <c r="F1592" s="84"/>
      <c r="G1592" s="85"/>
      <c r="H1592" s="83" t="b">
        <f>Table1[[#This Row],[Calculated Total]]=Table1[[#This Row],[Adjusted Total]]</f>
        <v>1</v>
      </c>
      <c r="I1592" s="49">
        <f>Table1[[#This Row],[Adjusted Total]]-Table1[[#This Row],[Calculated Total]]</f>
        <v>0</v>
      </c>
    </row>
    <row r="1593" spans="1:9">
      <c r="A1593" s="81"/>
      <c r="B1593" s="82"/>
      <c r="C1593" s="83"/>
      <c r="D1593" s="83"/>
      <c r="E1593" s="83"/>
      <c r="F1593" s="84"/>
      <c r="G1593" s="85"/>
      <c r="H1593" s="83" t="b">
        <f>Table1[[#This Row],[Calculated Total]]=Table1[[#This Row],[Adjusted Total]]</f>
        <v>1</v>
      </c>
      <c r="I1593" s="49">
        <f>Table1[[#This Row],[Adjusted Total]]-Table1[[#This Row],[Calculated Total]]</f>
        <v>0</v>
      </c>
    </row>
    <row r="1594" spans="1:9">
      <c r="A1594" s="81"/>
      <c r="B1594" s="82"/>
      <c r="C1594" s="83"/>
      <c r="D1594" s="83"/>
      <c r="E1594" s="83"/>
      <c r="F1594" s="84"/>
      <c r="G1594" s="85"/>
      <c r="H1594" s="83" t="b">
        <f>Table1[[#This Row],[Calculated Total]]=Table1[[#This Row],[Adjusted Total]]</f>
        <v>1</v>
      </c>
      <c r="I1594" s="49">
        <f>Table1[[#This Row],[Adjusted Total]]-Table1[[#This Row],[Calculated Total]]</f>
        <v>0</v>
      </c>
    </row>
    <row r="1595" spans="1:9">
      <c r="A1595" s="81"/>
      <c r="B1595" s="82"/>
      <c r="C1595" s="83"/>
      <c r="D1595" s="83"/>
      <c r="E1595" s="83"/>
      <c r="F1595" s="84"/>
      <c r="G1595" s="85"/>
      <c r="H1595" s="83" t="b">
        <f>Table1[[#This Row],[Calculated Total]]=Table1[[#This Row],[Adjusted Total]]</f>
        <v>1</v>
      </c>
      <c r="I1595" s="49">
        <f>Table1[[#This Row],[Adjusted Total]]-Table1[[#This Row],[Calculated Total]]</f>
        <v>0</v>
      </c>
    </row>
    <row r="1596" spans="1:9">
      <c r="A1596" s="81"/>
      <c r="B1596" s="82"/>
      <c r="C1596" s="83"/>
      <c r="D1596" s="83"/>
      <c r="E1596" s="83"/>
      <c r="F1596" s="84"/>
      <c r="G1596" s="85"/>
      <c r="H1596" s="83" t="b">
        <f>Table1[[#This Row],[Calculated Total]]=Table1[[#This Row],[Adjusted Total]]</f>
        <v>1</v>
      </c>
      <c r="I1596" s="49">
        <f>Table1[[#This Row],[Adjusted Total]]-Table1[[#This Row],[Calculated Total]]</f>
        <v>0</v>
      </c>
    </row>
    <row r="1597" spans="1:9">
      <c r="A1597" s="81"/>
      <c r="B1597" s="82"/>
      <c r="C1597" s="83"/>
      <c r="D1597" s="83"/>
      <c r="E1597" s="83"/>
      <c r="F1597" s="84"/>
      <c r="G1597" s="85"/>
      <c r="H1597" s="83" t="b">
        <f>Table1[[#This Row],[Calculated Total]]=Table1[[#This Row],[Adjusted Total]]</f>
        <v>1</v>
      </c>
      <c r="I1597" s="49">
        <f>Table1[[#This Row],[Adjusted Total]]-Table1[[#This Row],[Calculated Total]]</f>
        <v>0</v>
      </c>
    </row>
    <row r="1598" spans="1:9">
      <c r="A1598" s="81"/>
      <c r="B1598" s="82"/>
      <c r="C1598" s="83"/>
      <c r="D1598" s="83"/>
      <c r="E1598" s="83"/>
      <c r="F1598" s="84"/>
      <c r="G1598" s="85"/>
      <c r="H1598" s="83" t="b">
        <f>Table1[[#This Row],[Calculated Total]]=Table1[[#This Row],[Adjusted Total]]</f>
        <v>1</v>
      </c>
      <c r="I1598" s="49">
        <f>Table1[[#This Row],[Adjusted Total]]-Table1[[#This Row],[Calculated Total]]</f>
        <v>0</v>
      </c>
    </row>
    <row r="1599" spans="1:9">
      <c r="A1599" s="81"/>
      <c r="B1599" s="82"/>
      <c r="C1599" s="83"/>
      <c r="D1599" s="83"/>
      <c r="E1599" s="83"/>
      <c r="F1599" s="84"/>
      <c r="G1599" s="85"/>
      <c r="H1599" s="83" t="b">
        <f>Table1[[#This Row],[Calculated Total]]=Table1[[#This Row],[Adjusted Total]]</f>
        <v>1</v>
      </c>
      <c r="I1599" s="49">
        <f>Table1[[#This Row],[Adjusted Total]]-Table1[[#This Row],[Calculated Total]]</f>
        <v>0</v>
      </c>
    </row>
    <row r="1600" spans="1:9">
      <c r="A1600" s="81"/>
      <c r="B1600" s="82"/>
      <c r="C1600" s="83"/>
      <c r="D1600" s="83"/>
      <c r="E1600" s="83"/>
      <c r="F1600" s="84"/>
      <c r="G1600" s="85"/>
      <c r="H1600" s="83" t="b">
        <f>Table1[[#This Row],[Calculated Total]]=Table1[[#This Row],[Adjusted Total]]</f>
        <v>1</v>
      </c>
      <c r="I1600" s="49">
        <f>Table1[[#This Row],[Adjusted Total]]-Table1[[#This Row],[Calculated Total]]</f>
        <v>0</v>
      </c>
    </row>
    <row r="1601" spans="1:9">
      <c r="A1601" s="81"/>
      <c r="B1601" s="82"/>
      <c r="C1601" s="83"/>
      <c r="D1601" s="83"/>
      <c r="E1601" s="83"/>
      <c r="F1601" s="84"/>
      <c r="G1601" s="85"/>
      <c r="H1601" s="83" t="b">
        <f>Table1[[#This Row],[Calculated Total]]=Table1[[#This Row],[Adjusted Total]]</f>
        <v>1</v>
      </c>
      <c r="I1601" s="49">
        <f>Table1[[#This Row],[Adjusted Total]]-Table1[[#This Row],[Calculated Total]]</f>
        <v>0</v>
      </c>
    </row>
    <row r="1602" spans="1:9">
      <c r="A1602" s="81"/>
      <c r="B1602" s="82"/>
      <c r="C1602" s="83"/>
      <c r="D1602" s="83"/>
      <c r="E1602" s="83"/>
      <c r="F1602" s="84"/>
      <c r="G1602" s="85"/>
      <c r="H1602" s="83" t="b">
        <f>Table1[[#This Row],[Calculated Total]]=Table1[[#This Row],[Adjusted Total]]</f>
        <v>1</v>
      </c>
      <c r="I1602" s="49">
        <f>Table1[[#This Row],[Adjusted Total]]-Table1[[#This Row],[Calculated Total]]</f>
        <v>0</v>
      </c>
    </row>
    <row r="1603" spans="1:9">
      <c r="A1603" s="81"/>
      <c r="B1603" s="82"/>
      <c r="C1603" s="83"/>
      <c r="D1603" s="83"/>
      <c r="E1603" s="83"/>
      <c r="F1603" s="84"/>
      <c r="G1603" s="85"/>
      <c r="H1603" s="83" t="b">
        <f>Table1[[#This Row],[Calculated Total]]=Table1[[#This Row],[Adjusted Total]]</f>
        <v>1</v>
      </c>
      <c r="I1603" s="49">
        <f>Table1[[#This Row],[Adjusted Total]]-Table1[[#This Row],[Calculated Total]]</f>
        <v>0</v>
      </c>
    </row>
    <row r="1604" spans="1:9">
      <c r="A1604" s="81"/>
      <c r="B1604" s="82"/>
      <c r="C1604" s="83"/>
      <c r="D1604" s="83"/>
      <c r="E1604" s="83"/>
      <c r="F1604" s="84"/>
      <c r="G1604" s="85"/>
      <c r="H1604" s="83" t="b">
        <f>Table1[[#This Row],[Calculated Total]]=Table1[[#This Row],[Adjusted Total]]</f>
        <v>1</v>
      </c>
      <c r="I1604" s="49">
        <f>Table1[[#This Row],[Adjusted Total]]-Table1[[#This Row],[Calculated Total]]</f>
        <v>0</v>
      </c>
    </row>
    <row r="1605" spans="1:9">
      <c r="A1605" s="81"/>
      <c r="B1605" s="82"/>
      <c r="C1605" s="83"/>
      <c r="D1605" s="83"/>
      <c r="E1605" s="83"/>
      <c r="F1605" s="84"/>
      <c r="G1605" s="85"/>
      <c r="H1605" s="83" t="b">
        <f>Table1[[#This Row],[Calculated Total]]=Table1[[#This Row],[Adjusted Total]]</f>
        <v>1</v>
      </c>
      <c r="I1605" s="49">
        <f>Table1[[#This Row],[Adjusted Total]]-Table1[[#This Row],[Calculated Total]]</f>
        <v>0</v>
      </c>
    </row>
    <row r="1606" spans="1:9">
      <c r="A1606" s="81"/>
      <c r="B1606" s="82"/>
      <c r="C1606" s="83"/>
      <c r="D1606" s="83"/>
      <c r="E1606" s="83"/>
      <c r="F1606" s="84"/>
      <c r="G1606" s="85"/>
      <c r="H1606" s="83" t="b">
        <f>Table1[[#This Row],[Calculated Total]]=Table1[[#This Row],[Adjusted Total]]</f>
        <v>1</v>
      </c>
      <c r="I1606" s="49">
        <f>Table1[[#This Row],[Adjusted Total]]-Table1[[#This Row],[Calculated Total]]</f>
        <v>0</v>
      </c>
    </row>
    <row r="1607" spans="1:9">
      <c r="A1607" s="81"/>
      <c r="B1607" s="82"/>
      <c r="C1607" s="83"/>
      <c r="D1607" s="83"/>
      <c r="E1607" s="83"/>
      <c r="F1607" s="84"/>
      <c r="G1607" s="85"/>
      <c r="H1607" s="83" t="b">
        <f>Table1[[#This Row],[Calculated Total]]=Table1[[#This Row],[Adjusted Total]]</f>
        <v>1</v>
      </c>
      <c r="I1607" s="49">
        <f>Table1[[#This Row],[Adjusted Total]]-Table1[[#This Row],[Calculated Total]]</f>
        <v>0</v>
      </c>
    </row>
    <row r="1608" spans="1:9">
      <c r="A1608" s="81"/>
      <c r="B1608" s="82"/>
      <c r="C1608" s="83"/>
      <c r="D1608" s="83"/>
      <c r="E1608" s="83"/>
      <c r="F1608" s="84"/>
      <c r="G1608" s="85"/>
      <c r="H1608" s="83" t="b">
        <f>Table1[[#This Row],[Calculated Total]]=Table1[[#This Row],[Adjusted Total]]</f>
        <v>1</v>
      </c>
      <c r="I1608" s="49">
        <f>Table1[[#This Row],[Adjusted Total]]-Table1[[#This Row],[Calculated Total]]</f>
        <v>0</v>
      </c>
    </row>
    <row r="1609" spans="1:9">
      <c r="A1609" s="81"/>
      <c r="B1609" s="82"/>
      <c r="C1609" s="83"/>
      <c r="D1609" s="83"/>
      <c r="E1609" s="83"/>
      <c r="F1609" s="84"/>
      <c r="G1609" s="85"/>
      <c r="H1609" s="83" t="b">
        <f>Table1[[#This Row],[Calculated Total]]=Table1[[#This Row],[Adjusted Total]]</f>
        <v>1</v>
      </c>
      <c r="I1609" s="49">
        <f>Table1[[#This Row],[Adjusted Total]]-Table1[[#This Row],[Calculated Total]]</f>
        <v>0</v>
      </c>
    </row>
    <row r="1610" spans="1:9">
      <c r="A1610" s="81"/>
      <c r="B1610" s="82"/>
      <c r="C1610" s="83"/>
      <c r="D1610" s="83"/>
      <c r="E1610" s="83"/>
      <c r="F1610" s="84"/>
      <c r="G1610" s="85"/>
      <c r="H1610" s="83" t="b">
        <f>Table1[[#This Row],[Calculated Total]]=Table1[[#This Row],[Adjusted Total]]</f>
        <v>1</v>
      </c>
      <c r="I1610" s="49">
        <f>Table1[[#This Row],[Adjusted Total]]-Table1[[#This Row],[Calculated Total]]</f>
        <v>0</v>
      </c>
    </row>
    <row r="1611" spans="1:9">
      <c r="A1611" s="81"/>
      <c r="B1611" s="82"/>
      <c r="C1611" s="83"/>
      <c r="D1611" s="83"/>
      <c r="E1611" s="83"/>
      <c r="F1611" s="84"/>
      <c r="G1611" s="85"/>
      <c r="H1611" s="83" t="b">
        <f>Table1[[#This Row],[Calculated Total]]=Table1[[#This Row],[Adjusted Total]]</f>
        <v>1</v>
      </c>
      <c r="I1611" s="49">
        <f>Table1[[#This Row],[Adjusted Total]]-Table1[[#This Row],[Calculated Total]]</f>
        <v>0</v>
      </c>
    </row>
    <row r="1612" spans="1:9">
      <c r="A1612" s="81"/>
      <c r="B1612" s="82"/>
      <c r="C1612" s="83"/>
      <c r="D1612" s="83"/>
      <c r="E1612" s="83"/>
      <c r="F1612" s="84"/>
      <c r="G1612" s="85"/>
      <c r="H1612" s="83" t="b">
        <f>Table1[[#This Row],[Calculated Total]]=Table1[[#This Row],[Adjusted Total]]</f>
        <v>1</v>
      </c>
      <c r="I1612" s="49">
        <f>Table1[[#This Row],[Adjusted Total]]-Table1[[#This Row],[Calculated Total]]</f>
        <v>0</v>
      </c>
    </row>
    <row r="1613" spans="1:9">
      <c r="A1613" s="81"/>
      <c r="B1613" s="82"/>
      <c r="C1613" s="83"/>
      <c r="D1613" s="83"/>
      <c r="E1613" s="83"/>
      <c r="F1613" s="84"/>
      <c r="G1613" s="85"/>
      <c r="H1613" s="83" t="b">
        <f>Table1[[#This Row],[Calculated Total]]=Table1[[#This Row],[Adjusted Total]]</f>
        <v>1</v>
      </c>
      <c r="I1613" s="49">
        <f>Table1[[#This Row],[Adjusted Total]]-Table1[[#This Row],[Calculated Total]]</f>
        <v>0</v>
      </c>
    </row>
    <row r="1614" spans="1:9">
      <c r="A1614" s="81"/>
      <c r="B1614" s="82"/>
      <c r="C1614" s="83"/>
      <c r="D1614" s="83"/>
      <c r="E1614" s="83"/>
      <c r="F1614" s="84"/>
      <c r="G1614" s="85"/>
      <c r="H1614" s="83" t="b">
        <f>Table1[[#This Row],[Calculated Total]]=Table1[[#This Row],[Adjusted Total]]</f>
        <v>1</v>
      </c>
      <c r="I1614" s="49">
        <f>Table1[[#This Row],[Adjusted Total]]-Table1[[#This Row],[Calculated Total]]</f>
        <v>0</v>
      </c>
    </row>
    <row r="1615" spans="1:9">
      <c r="A1615" s="81"/>
      <c r="B1615" s="82"/>
      <c r="C1615" s="83"/>
      <c r="D1615" s="83"/>
      <c r="E1615" s="83"/>
      <c r="F1615" s="84"/>
      <c r="G1615" s="85"/>
      <c r="H1615" s="83" t="b">
        <f>Table1[[#This Row],[Calculated Total]]=Table1[[#This Row],[Adjusted Total]]</f>
        <v>1</v>
      </c>
      <c r="I1615" s="49">
        <f>Table1[[#This Row],[Adjusted Total]]-Table1[[#This Row],[Calculated Total]]</f>
        <v>0</v>
      </c>
    </row>
    <row r="1616" spans="1:9">
      <c r="A1616" s="81"/>
      <c r="B1616" s="82"/>
      <c r="C1616" s="83"/>
      <c r="D1616" s="83"/>
      <c r="E1616" s="83"/>
      <c r="F1616" s="84"/>
      <c r="G1616" s="85"/>
      <c r="H1616" s="83" t="b">
        <f>Table1[[#This Row],[Calculated Total]]=Table1[[#This Row],[Adjusted Total]]</f>
        <v>1</v>
      </c>
      <c r="I1616" s="49">
        <f>Table1[[#This Row],[Adjusted Total]]-Table1[[#This Row],[Calculated Total]]</f>
        <v>0</v>
      </c>
    </row>
    <row r="1617" spans="1:9">
      <c r="A1617" s="81"/>
      <c r="B1617" s="82"/>
      <c r="C1617" s="83"/>
      <c r="D1617" s="83"/>
      <c r="E1617" s="83"/>
      <c r="F1617" s="84"/>
      <c r="G1617" s="85"/>
      <c r="H1617" s="83" t="b">
        <f>Table1[[#This Row],[Calculated Total]]=Table1[[#This Row],[Adjusted Total]]</f>
        <v>1</v>
      </c>
      <c r="I1617" s="49">
        <f>Table1[[#This Row],[Adjusted Total]]-Table1[[#This Row],[Calculated Total]]</f>
        <v>0</v>
      </c>
    </row>
    <row r="1618" spans="1:9">
      <c r="A1618" s="81"/>
      <c r="B1618" s="82"/>
      <c r="C1618" s="83"/>
      <c r="D1618" s="83"/>
      <c r="E1618" s="83"/>
      <c r="F1618" s="84"/>
      <c r="G1618" s="85"/>
      <c r="H1618" s="83" t="b">
        <f>Table1[[#This Row],[Calculated Total]]=Table1[[#This Row],[Adjusted Total]]</f>
        <v>1</v>
      </c>
      <c r="I1618" s="49">
        <f>Table1[[#This Row],[Adjusted Total]]-Table1[[#This Row],[Calculated Total]]</f>
        <v>0</v>
      </c>
    </row>
    <row r="1619" spans="1:9">
      <c r="A1619" s="81"/>
      <c r="B1619" s="82"/>
      <c r="C1619" s="83"/>
      <c r="D1619" s="83"/>
      <c r="E1619" s="83"/>
      <c r="F1619" s="84"/>
      <c r="G1619" s="85"/>
      <c r="H1619" s="83" t="b">
        <f>Table1[[#This Row],[Calculated Total]]=Table1[[#This Row],[Adjusted Total]]</f>
        <v>1</v>
      </c>
      <c r="I1619" s="49">
        <f>Table1[[#This Row],[Adjusted Total]]-Table1[[#This Row],[Calculated Total]]</f>
        <v>0</v>
      </c>
    </row>
    <row r="1620" spans="1:9">
      <c r="A1620" s="81"/>
      <c r="B1620" s="82"/>
      <c r="C1620" s="83"/>
      <c r="D1620" s="83"/>
      <c r="E1620" s="83"/>
      <c r="F1620" s="84"/>
      <c r="G1620" s="85"/>
      <c r="H1620" s="83" t="b">
        <f>Table1[[#This Row],[Calculated Total]]=Table1[[#This Row],[Adjusted Total]]</f>
        <v>1</v>
      </c>
      <c r="I1620" s="49">
        <f>Table1[[#This Row],[Adjusted Total]]-Table1[[#This Row],[Calculated Total]]</f>
        <v>0</v>
      </c>
    </row>
    <row r="1621" spans="1:9">
      <c r="A1621" s="81"/>
      <c r="B1621" s="82"/>
      <c r="C1621" s="83"/>
      <c r="D1621" s="83"/>
      <c r="E1621" s="83"/>
      <c r="F1621" s="84"/>
      <c r="G1621" s="85"/>
      <c r="H1621" s="83" t="b">
        <f>Table1[[#This Row],[Calculated Total]]=Table1[[#This Row],[Adjusted Total]]</f>
        <v>1</v>
      </c>
      <c r="I1621" s="49">
        <f>Table1[[#This Row],[Adjusted Total]]-Table1[[#This Row],[Calculated Total]]</f>
        <v>0</v>
      </c>
    </row>
    <row r="1622" spans="1:9">
      <c r="A1622" s="81"/>
      <c r="B1622" s="82"/>
      <c r="C1622" s="83"/>
      <c r="D1622" s="83"/>
      <c r="E1622" s="83"/>
      <c r="F1622" s="84"/>
      <c r="G1622" s="85"/>
      <c r="H1622" s="83" t="b">
        <f>Table1[[#This Row],[Calculated Total]]=Table1[[#This Row],[Adjusted Total]]</f>
        <v>1</v>
      </c>
      <c r="I1622" s="49">
        <f>Table1[[#This Row],[Adjusted Total]]-Table1[[#This Row],[Calculated Total]]</f>
        <v>0</v>
      </c>
    </row>
    <row r="1623" spans="1:9">
      <c r="A1623" s="81"/>
      <c r="B1623" s="82"/>
      <c r="C1623" s="83"/>
      <c r="D1623" s="83"/>
      <c r="E1623" s="83"/>
      <c r="F1623" s="84"/>
      <c r="G1623" s="85"/>
      <c r="H1623" s="83" t="b">
        <f>Table1[[#This Row],[Calculated Total]]=Table1[[#This Row],[Adjusted Total]]</f>
        <v>1</v>
      </c>
      <c r="I1623" s="49">
        <f>Table1[[#This Row],[Adjusted Total]]-Table1[[#This Row],[Calculated Total]]</f>
        <v>0</v>
      </c>
    </row>
    <row r="1624" spans="1:9">
      <c r="A1624" s="81"/>
      <c r="B1624" s="82"/>
      <c r="C1624" s="83"/>
      <c r="D1624" s="83"/>
      <c r="E1624" s="83"/>
      <c r="F1624" s="84"/>
      <c r="G1624" s="85"/>
      <c r="H1624" s="83" t="b">
        <f>Table1[[#This Row],[Calculated Total]]=Table1[[#This Row],[Adjusted Total]]</f>
        <v>1</v>
      </c>
      <c r="I1624" s="49">
        <f>Table1[[#This Row],[Adjusted Total]]-Table1[[#This Row],[Calculated Total]]</f>
        <v>0</v>
      </c>
    </row>
    <row r="1625" spans="1:9">
      <c r="A1625" s="81"/>
      <c r="B1625" s="82"/>
      <c r="C1625" s="83"/>
      <c r="D1625" s="83"/>
      <c r="E1625" s="83"/>
      <c r="F1625" s="84"/>
      <c r="G1625" s="85"/>
      <c r="H1625" s="83" t="b">
        <f>Table1[[#This Row],[Calculated Total]]=Table1[[#This Row],[Adjusted Total]]</f>
        <v>1</v>
      </c>
      <c r="I1625" s="49">
        <f>Table1[[#This Row],[Adjusted Total]]-Table1[[#This Row],[Calculated Total]]</f>
        <v>0</v>
      </c>
    </row>
    <row r="1626" spans="1:9">
      <c r="A1626" s="81"/>
      <c r="B1626" s="82"/>
      <c r="C1626" s="83"/>
      <c r="D1626" s="83"/>
      <c r="E1626" s="83"/>
      <c r="F1626" s="84"/>
      <c r="G1626" s="85"/>
      <c r="H1626" s="83" t="b">
        <f>Table1[[#This Row],[Calculated Total]]=Table1[[#This Row],[Adjusted Total]]</f>
        <v>1</v>
      </c>
      <c r="I1626" s="49">
        <f>Table1[[#This Row],[Adjusted Total]]-Table1[[#This Row],[Calculated Total]]</f>
        <v>0</v>
      </c>
    </row>
    <row r="1627" spans="1:9">
      <c r="A1627" s="81"/>
      <c r="B1627" s="82"/>
      <c r="C1627" s="83"/>
      <c r="D1627" s="83"/>
      <c r="E1627" s="83"/>
      <c r="F1627" s="84"/>
      <c r="G1627" s="85"/>
      <c r="H1627" s="83" t="b">
        <f>Table1[[#This Row],[Calculated Total]]=Table1[[#This Row],[Adjusted Total]]</f>
        <v>1</v>
      </c>
      <c r="I1627" s="49">
        <f>Table1[[#This Row],[Adjusted Total]]-Table1[[#This Row],[Calculated Total]]</f>
        <v>0</v>
      </c>
    </row>
    <row r="1628" spans="1:9">
      <c r="A1628" s="81"/>
      <c r="B1628" s="82"/>
      <c r="C1628" s="83"/>
      <c r="D1628" s="83"/>
      <c r="E1628" s="83"/>
      <c r="F1628" s="84"/>
      <c r="G1628" s="85"/>
      <c r="H1628" s="83" t="b">
        <f>Table1[[#This Row],[Calculated Total]]=Table1[[#This Row],[Adjusted Total]]</f>
        <v>1</v>
      </c>
      <c r="I1628" s="49">
        <f>Table1[[#This Row],[Adjusted Total]]-Table1[[#This Row],[Calculated Total]]</f>
        <v>0</v>
      </c>
    </row>
    <row r="1629" spans="1:9">
      <c r="A1629" s="81"/>
      <c r="B1629" s="82"/>
      <c r="C1629" s="83"/>
      <c r="D1629" s="83"/>
      <c r="E1629" s="83"/>
      <c r="F1629" s="84"/>
      <c r="G1629" s="85"/>
      <c r="H1629" s="83" t="b">
        <f>Table1[[#This Row],[Calculated Total]]=Table1[[#This Row],[Adjusted Total]]</f>
        <v>1</v>
      </c>
      <c r="I1629" s="49">
        <f>Table1[[#This Row],[Adjusted Total]]-Table1[[#This Row],[Calculated Total]]</f>
        <v>0</v>
      </c>
    </row>
    <row r="1630" spans="1:9">
      <c r="A1630" s="81"/>
      <c r="B1630" s="82"/>
      <c r="C1630" s="83"/>
      <c r="D1630" s="83"/>
      <c r="E1630" s="83"/>
      <c r="F1630" s="84"/>
      <c r="G1630" s="85"/>
      <c r="H1630" s="83" t="b">
        <f>Table1[[#This Row],[Calculated Total]]=Table1[[#This Row],[Adjusted Total]]</f>
        <v>1</v>
      </c>
      <c r="I1630" s="49">
        <f>Table1[[#This Row],[Adjusted Total]]-Table1[[#This Row],[Calculated Total]]</f>
        <v>0</v>
      </c>
    </row>
    <row r="1631" spans="1:9">
      <c r="A1631" s="81"/>
      <c r="B1631" s="82"/>
      <c r="C1631" s="83"/>
      <c r="D1631" s="83"/>
      <c r="E1631" s="83"/>
      <c r="F1631" s="84"/>
      <c r="G1631" s="85"/>
      <c r="H1631" s="83" t="b">
        <f>Table1[[#This Row],[Calculated Total]]=Table1[[#This Row],[Adjusted Total]]</f>
        <v>1</v>
      </c>
      <c r="I1631" s="49">
        <f>Table1[[#This Row],[Adjusted Total]]-Table1[[#This Row],[Calculated Total]]</f>
        <v>0</v>
      </c>
    </row>
    <row r="1632" spans="1:9">
      <c r="A1632" s="81"/>
      <c r="B1632" s="82"/>
      <c r="C1632" s="83"/>
      <c r="D1632" s="83"/>
      <c r="E1632" s="83"/>
      <c r="F1632" s="84"/>
      <c r="G1632" s="85"/>
      <c r="H1632" s="83" t="b">
        <f>Table1[[#This Row],[Calculated Total]]=Table1[[#This Row],[Adjusted Total]]</f>
        <v>1</v>
      </c>
      <c r="I1632" s="49">
        <f>Table1[[#This Row],[Adjusted Total]]-Table1[[#This Row],[Calculated Total]]</f>
        <v>0</v>
      </c>
    </row>
    <row r="1633" spans="1:9">
      <c r="A1633" s="81"/>
      <c r="B1633" s="82"/>
      <c r="C1633" s="83"/>
      <c r="D1633" s="83"/>
      <c r="E1633" s="83"/>
      <c r="F1633" s="84"/>
      <c r="G1633" s="85"/>
      <c r="H1633" s="83" t="b">
        <f>Table1[[#This Row],[Calculated Total]]=Table1[[#This Row],[Adjusted Total]]</f>
        <v>1</v>
      </c>
      <c r="I1633" s="49">
        <f>Table1[[#This Row],[Adjusted Total]]-Table1[[#This Row],[Calculated Total]]</f>
        <v>0</v>
      </c>
    </row>
    <row r="1634" spans="1:9">
      <c r="A1634" s="43"/>
      <c r="B1634" s="44"/>
      <c r="C1634" s="45"/>
      <c r="D1634" s="45"/>
      <c r="E1634" s="45"/>
      <c r="F1634" s="46"/>
      <c r="G1634" s="47"/>
      <c r="H1634" s="83" t="b">
        <f>Table1[[#This Row],[Calculated Total]]=Table1[[#This Row],[Adjusted Total]]</f>
        <v>1</v>
      </c>
      <c r="I1634" s="49">
        <f>Table1[[#This Row],[Adjusted Total]]-Table1[[#This Row],[Calculated Total]]</f>
        <v>0</v>
      </c>
    </row>
    <row r="1635" spans="1:9">
      <c r="A1635" s="81"/>
      <c r="B1635" s="82"/>
      <c r="C1635" s="83"/>
      <c r="D1635" s="83"/>
      <c r="E1635" s="83"/>
      <c r="F1635" s="84"/>
      <c r="G1635" s="85"/>
      <c r="H1635" s="83" t="b">
        <f>Table1[[#This Row],[Calculated Total]]=Table1[[#This Row],[Adjusted Total]]</f>
        <v>1</v>
      </c>
      <c r="I1635" s="49">
        <f>Table1[[#This Row],[Adjusted Total]]-Table1[[#This Row],[Calculated Total]]</f>
        <v>0</v>
      </c>
    </row>
    <row r="1636" spans="1:9">
      <c r="A1636" s="81"/>
      <c r="B1636" s="82"/>
      <c r="C1636" s="83"/>
      <c r="D1636" s="83"/>
      <c r="E1636" s="83"/>
      <c r="F1636" s="84"/>
      <c r="G1636" s="85"/>
      <c r="H1636" s="83" t="b">
        <f>Table1[[#This Row],[Calculated Total]]=Table1[[#This Row],[Adjusted Total]]</f>
        <v>1</v>
      </c>
      <c r="I1636" s="49">
        <f>Table1[[#This Row],[Adjusted Total]]-Table1[[#This Row],[Calculated Total]]</f>
        <v>0</v>
      </c>
    </row>
    <row r="1637" spans="1:9">
      <c r="A1637" s="81"/>
      <c r="B1637" s="82"/>
      <c r="C1637" s="83"/>
      <c r="D1637" s="83"/>
      <c r="E1637" s="83"/>
      <c r="F1637" s="84"/>
      <c r="G1637" s="85"/>
      <c r="H1637" s="83" t="b">
        <f>Table1[[#This Row],[Calculated Total]]=Table1[[#This Row],[Adjusted Total]]</f>
        <v>1</v>
      </c>
      <c r="I1637" s="49">
        <f>Table1[[#This Row],[Adjusted Total]]-Table1[[#This Row],[Calculated Total]]</f>
        <v>0</v>
      </c>
    </row>
    <row r="1638" spans="1:9">
      <c r="A1638" s="81"/>
      <c r="B1638" s="82"/>
      <c r="C1638" s="83"/>
      <c r="D1638" s="83"/>
      <c r="E1638" s="83"/>
      <c r="F1638" s="84"/>
      <c r="G1638" s="85"/>
      <c r="H1638" s="83" t="b">
        <f>Table1[[#This Row],[Calculated Total]]=Table1[[#This Row],[Adjusted Total]]</f>
        <v>1</v>
      </c>
      <c r="I1638" s="49">
        <f>Table1[[#This Row],[Adjusted Total]]-Table1[[#This Row],[Calculated Total]]</f>
        <v>0</v>
      </c>
    </row>
    <row r="1639" spans="1:9">
      <c r="A1639" s="81"/>
      <c r="B1639" s="82"/>
      <c r="C1639" s="83"/>
      <c r="D1639" s="83"/>
      <c r="E1639" s="83"/>
      <c r="F1639" s="84"/>
      <c r="G1639" s="85"/>
      <c r="H1639" s="83" t="b">
        <f>Table1[[#This Row],[Calculated Total]]=Table1[[#This Row],[Adjusted Total]]</f>
        <v>1</v>
      </c>
      <c r="I1639" s="49">
        <f>Table1[[#This Row],[Adjusted Total]]-Table1[[#This Row],[Calculated Total]]</f>
        <v>0</v>
      </c>
    </row>
    <row r="1640" spans="1:9">
      <c r="A1640" s="81"/>
      <c r="B1640" s="82"/>
      <c r="C1640" s="83"/>
      <c r="D1640" s="83"/>
      <c r="E1640" s="83"/>
      <c r="F1640" s="84"/>
      <c r="G1640" s="85"/>
      <c r="H1640" s="83" t="b">
        <f>Table1[[#This Row],[Calculated Total]]=Table1[[#This Row],[Adjusted Total]]</f>
        <v>1</v>
      </c>
      <c r="I1640" s="49">
        <f>Table1[[#This Row],[Adjusted Total]]-Table1[[#This Row],[Calculated Total]]</f>
        <v>0</v>
      </c>
    </row>
    <row r="1641" spans="1:9">
      <c r="A1641" s="81"/>
      <c r="B1641" s="82"/>
      <c r="C1641" s="83"/>
      <c r="D1641" s="83"/>
      <c r="E1641" s="83"/>
      <c r="F1641" s="84"/>
      <c r="G1641" s="85"/>
      <c r="H1641" s="83" t="b">
        <f>Table1[[#This Row],[Calculated Total]]=Table1[[#This Row],[Adjusted Total]]</f>
        <v>1</v>
      </c>
      <c r="I1641" s="49">
        <f>Table1[[#This Row],[Adjusted Total]]-Table1[[#This Row],[Calculated Total]]</f>
        <v>0</v>
      </c>
    </row>
    <row r="1642" spans="1:9">
      <c r="A1642" s="81"/>
      <c r="B1642" s="82"/>
      <c r="C1642" s="83"/>
      <c r="D1642" s="83"/>
      <c r="E1642" s="83"/>
      <c r="F1642" s="84"/>
      <c r="G1642" s="85"/>
      <c r="H1642" s="83" t="b">
        <f>Table1[[#This Row],[Calculated Total]]=Table1[[#This Row],[Adjusted Total]]</f>
        <v>1</v>
      </c>
      <c r="I1642" s="49">
        <f>Table1[[#This Row],[Adjusted Total]]-Table1[[#This Row],[Calculated Total]]</f>
        <v>0</v>
      </c>
    </row>
    <row r="1643" spans="1:9">
      <c r="A1643" s="81"/>
      <c r="B1643" s="82"/>
      <c r="C1643" s="83"/>
      <c r="D1643" s="83"/>
      <c r="E1643" s="83"/>
      <c r="F1643" s="84"/>
      <c r="G1643" s="85"/>
      <c r="H1643" s="83" t="b">
        <f>Table1[[#This Row],[Calculated Total]]=Table1[[#This Row],[Adjusted Total]]</f>
        <v>1</v>
      </c>
      <c r="I1643" s="49">
        <f>Table1[[#This Row],[Adjusted Total]]-Table1[[#This Row],[Calculated Total]]</f>
        <v>0</v>
      </c>
    </row>
    <row r="1644" spans="1:9">
      <c r="A1644" s="81"/>
      <c r="B1644" s="82"/>
      <c r="C1644" s="83"/>
      <c r="D1644" s="83"/>
      <c r="E1644" s="83"/>
      <c r="F1644" s="84"/>
      <c r="G1644" s="85"/>
      <c r="H1644" s="83" t="b">
        <f>Table1[[#This Row],[Calculated Total]]=Table1[[#This Row],[Adjusted Total]]</f>
        <v>1</v>
      </c>
      <c r="I1644" s="49">
        <f>Table1[[#This Row],[Adjusted Total]]-Table1[[#This Row],[Calculated Total]]</f>
        <v>0</v>
      </c>
    </row>
    <row r="1645" spans="1:9">
      <c r="A1645" s="81"/>
      <c r="B1645" s="82"/>
      <c r="C1645" s="83"/>
      <c r="D1645" s="83"/>
      <c r="E1645" s="83"/>
      <c r="F1645" s="84"/>
      <c r="G1645" s="85"/>
      <c r="H1645" s="83" t="b">
        <f>Table1[[#This Row],[Calculated Total]]=Table1[[#This Row],[Adjusted Total]]</f>
        <v>1</v>
      </c>
      <c r="I1645" s="49">
        <f>Table1[[#This Row],[Adjusted Total]]-Table1[[#This Row],[Calculated Total]]</f>
        <v>0</v>
      </c>
    </row>
    <row r="1646" spans="1:9">
      <c r="A1646" s="81"/>
      <c r="B1646" s="82"/>
      <c r="C1646" s="83"/>
      <c r="D1646" s="83"/>
      <c r="E1646" s="83"/>
      <c r="F1646" s="84"/>
      <c r="G1646" s="85"/>
      <c r="H1646" s="83" t="b">
        <f>Table1[[#This Row],[Calculated Total]]=Table1[[#This Row],[Adjusted Total]]</f>
        <v>1</v>
      </c>
      <c r="I1646" s="49">
        <f>Table1[[#This Row],[Adjusted Total]]-Table1[[#This Row],[Calculated Total]]</f>
        <v>0</v>
      </c>
    </row>
    <row r="1647" spans="1:9">
      <c r="A1647" s="81"/>
      <c r="B1647" s="82"/>
      <c r="C1647" s="83"/>
      <c r="D1647" s="83"/>
      <c r="E1647" s="83"/>
      <c r="F1647" s="84"/>
      <c r="G1647" s="85"/>
      <c r="H1647" s="83" t="b">
        <f>Table1[[#This Row],[Calculated Total]]=Table1[[#This Row],[Adjusted Total]]</f>
        <v>1</v>
      </c>
      <c r="I1647" s="49">
        <f>Table1[[#This Row],[Adjusted Total]]-Table1[[#This Row],[Calculated Total]]</f>
        <v>0</v>
      </c>
    </row>
    <row r="1648" spans="1:9">
      <c r="A1648" s="43"/>
      <c r="B1648" s="44"/>
      <c r="C1648" s="45"/>
      <c r="D1648" s="45"/>
      <c r="E1648" s="45"/>
      <c r="F1648" s="46"/>
      <c r="G1648" s="47"/>
      <c r="H1648" s="45" t="b">
        <f>Table1[[#This Row],[Calculated Total]]=Table1[[#This Row],[Adjusted Total]]</f>
        <v>1</v>
      </c>
      <c r="I1648" s="49">
        <f>Table1[[#This Row],[Adjusted Total]]-Table1[[#This Row],[Calculated Total]]</f>
        <v>0</v>
      </c>
    </row>
    <row r="1649" spans="1:9">
      <c r="A1649" s="81"/>
      <c r="B1649" s="82"/>
      <c r="C1649" s="83"/>
      <c r="D1649" s="83"/>
      <c r="E1649" s="83"/>
      <c r="F1649" s="84"/>
      <c r="G1649" s="85"/>
      <c r="H1649" s="83" t="b">
        <f>Table1[[#This Row],[Calculated Total]]=Table1[[#This Row],[Adjusted Total]]</f>
        <v>1</v>
      </c>
      <c r="I1649" s="49">
        <f>Table1[[#This Row],[Adjusted Total]]-Table1[[#This Row],[Calculated Total]]</f>
        <v>0</v>
      </c>
    </row>
    <row r="1650" spans="1:9">
      <c r="A1650" s="81"/>
      <c r="B1650" s="82"/>
      <c r="C1650" s="83"/>
      <c r="D1650" s="83"/>
      <c r="E1650" s="83"/>
      <c r="F1650" s="84"/>
      <c r="G1650" s="85"/>
      <c r="H1650" s="83" t="b">
        <f>Table1[[#This Row],[Calculated Total]]=Table1[[#This Row],[Adjusted Total]]</f>
        <v>1</v>
      </c>
      <c r="I1650" s="49">
        <f>Table1[[#This Row],[Adjusted Total]]-Table1[[#This Row],[Calculated Total]]</f>
        <v>0</v>
      </c>
    </row>
    <row r="1651" spans="1:9">
      <c r="A1651" s="81"/>
      <c r="B1651" s="82"/>
      <c r="C1651" s="83"/>
      <c r="D1651" s="83"/>
      <c r="E1651" s="83"/>
      <c r="F1651" s="84"/>
      <c r="G1651" s="85"/>
      <c r="H1651" s="83" t="b">
        <f>Table1[[#This Row],[Calculated Total]]=Table1[[#This Row],[Adjusted Total]]</f>
        <v>1</v>
      </c>
      <c r="I1651" s="49">
        <f>Table1[[#This Row],[Adjusted Total]]-Table1[[#This Row],[Calculated Total]]</f>
        <v>0</v>
      </c>
    </row>
    <row r="1652" spans="1:9">
      <c r="A1652" s="81"/>
      <c r="B1652" s="82"/>
      <c r="C1652" s="83"/>
      <c r="D1652" s="83"/>
      <c r="E1652" s="83"/>
      <c r="F1652" s="84"/>
      <c r="G1652" s="85"/>
      <c r="H1652" s="83" t="b">
        <f>Table1[[#This Row],[Calculated Total]]=Table1[[#This Row],[Adjusted Total]]</f>
        <v>1</v>
      </c>
      <c r="I1652" s="49">
        <f>Table1[[#This Row],[Adjusted Total]]-Table1[[#This Row],[Calculated Total]]</f>
        <v>0</v>
      </c>
    </row>
    <row r="1653" spans="1:9">
      <c r="A1653" s="81"/>
      <c r="B1653" s="82"/>
      <c r="C1653" s="83"/>
      <c r="D1653" s="83"/>
      <c r="E1653" s="83"/>
      <c r="F1653" s="84"/>
      <c r="G1653" s="85"/>
      <c r="H1653" s="83" t="b">
        <f>Table1[[#This Row],[Calculated Total]]=Table1[[#This Row],[Adjusted Total]]</f>
        <v>1</v>
      </c>
      <c r="I1653" s="49">
        <f>Table1[[#This Row],[Adjusted Total]]-Table1[[#This Row],[Calculated Total]]</f>
        <v>0</v>
      </c>
    </row>
    <row r="1654" spans="1:9">
      <c r="A1654" s="81"/>
      <c r="B1654" s="82"/>
      <c r="C1654" s="83"/>
      <c r="D1654" s="83"/>
      <c r="E1654" s="83"/>
      <c r="F1654" s="84"/>
      <c r="G1654" s="85"/>
      <c r="H1654" s="83" t="b">
        <f>Table1[[#This Row],[Calculated Total]]=Table1[[#This Row],[Adjusted Total]]</f>
        <v>1</v>
      </c>
      <c r="I1654" s="49">
        <f>Table1[[#This Row],[Adjusted Total]]-Table1[[#This Row],[Calculated Total]]</f>
        <v>0</v>
      </c>
    </row>
    <row r="1655" spans="1:9">
      <c r="A1655" s="81"/>
      <c r="B1655" s="82"/>
      <c r="C1655" s="83"/>
      <c r="D1655" s="83"/>
      <c r="E1655" s="83"/>
      <c r="F1655" s="84"/>
      <c r="G1655" s="85"/>
      <c r="H1655" s="83" t="b">
        <f>Table1[[#This Row],[Calculated Total]]=Table1[[#This Row],[Adjusted Total]]</f>
        <v>1</v>
      </c>
      <c r="I1655" s="49">
        <f>Table1[[#This Row],[Adjusted Total]]-Table1[[#This Row],[Calculated Total]]</f>
        <v>0</v>
      </c>
    </row>
    <row r="1656" spans="1:9">
      <c r="A1656" s="81"/>
      <c r="B1656" s="82"/>
      <c r="C1656" s="83"/>
      <c r="D1656" s="83"/>
      <c r="E1656" s="83"/>
      <c r="F1656" s="84"/>
      <c r="G1656" s="85"/>
      <c r="H1656" s="83" t="b">
        <f>Table1[[#This Row],[Calculated Total]]=Table1[[#This Row],[Adjusted Total]]</f>
        <v>1</v>
      </c>
      <c r="I1656" s="49">
        <f>Table1[[#This Row],[Adjusted Total]]-Table1[[#This Row],[Calculated Total]]</f>
        <v>0</v>
      </c>
    </row>
    <row r="1657" spans="1:9">
      <c r="A1657" s="81"/>
      <c r="B1657" s="82"/>
      <c r="C1657" s="83"/>
      <c r="D1657" s="83"/>
      <c r="E1657" s="83"/>
      <c r="F1657" s="84"/>
      <c r="G1657" s="85"/>
      <c r="H1657" s="83" t="b">
        <f>Table1[[#This Row],[Calculated Total]]=Table1[[#This Row],[Adjusted Total]]</f>
        <v>1</v>
      </c>
      <c r="I1657" s="49">
        <f>Table1[[#This Row],[Adjusted Total]]-Table1[[#This Row],[Calculated Total]]</f>
        <v>0</v>
      </c>
    </row>
    <row r="1658" spans="1:9">
      <c r="A1658" s="81"/>
      <c r="B1658" s="82"/>
      <c r="C1658" s="83"/>
      <c r="D1658" s="83"/>
      <c r="E1658" s="83"/>
      <c r="F1658" s="84"/>
      <c r="G1658" s="85"/>
      <c r="H1658" s="83" t="b">
        <f>Table1[[#This Row],[Calculated Total]]=Table1[[#This Row],[Adjusted Total]]</f>
        <v>1</v>
      </c>
      <c r="I1658" s="49">
        <f>Table1[[#This Row],[Adjusted Total]]-Table1[[#This Row],[Calculated Total]]</f>
        <v>0</v>
      </c>
    </row>
    <row r="1659" spans="1:9">
      <c r="A1659" s="81"/>
      <c r="B1659" s="82"/>
      <c r="C1659" s="83"/>
      <c r="D1659" s="83"/>
      <c r="E1659" s="83"/>
      <c r="F1659" s="84"/>
      <c r="G1659" s="85"/>
      <c r="H1659" s="83" t="b">
        <f>Table1[[#This Row],[Calculated Total]]=Table1[[#This Row],[Adjusted Total]]</f>
        <v>1</v>
      </c>
      <c r="I1659" s="49">
        <f>Table1[[#This Row],[Adjusted Total]]-Table1[[#This Row],[Calculated Total]]</f>
        <v>0</v>
      </c>
    </row>
    <row r="1660" spans="1:9">
      <c r="A1660" s="81"/>
      <c r="B1660" s="82"/>
      <c r="C1660" s="83"/>
      <c r="D1660" s="83"/>
      <c r="E1660" s="83"/>
      <c r="F1660" s="84"/>
      <c r="G1660" s="85"/>
      <c r="H1660" s="83" t="b">
        <f>Table1[[#This Row],[Calculated Total]]=Table1[[#This Row],[Adjusted Total]]</f>
        <v>1</v>
      </c>
      <c r="I1660" s="49">
        <f>Table1[[#This Row],[Adjusted Total]]-Table1[[#This Row],[Calculated Total]]</f>
        <v>0</v>
      </c>
    </row>
    <row r="1661" spans="1:9">
      <c r="A1661" s="81"/>
      <c r="B1661" s="82"/>
      <c r="C1661" s="83"/>
      <c r="D1661" s="83"/>
      <c r="E1661" s="83"/>
      <c r="F1661" s="84"/>
      <c r="G1661" s="85"/>
      <c r="H1661" s="83" t="b">
        <f>Table1[[#This Row],[Calculated Total]]=Table1[[#This Row],[Adjusted Total]]</f>
        <v>1</v>
      </c>
      <c r="I1661" s="49">
        <f>Table1[[#This Row],[Adjusted Total]]-Table1[[#This Row],[Calculated Total]]</f>
        <v>0</v>
      </c>
    </row>
    <row r="1662" spans="1:9">
      <c r="A1662" s="81"/>
      <c r="B1662" s="82"/>
      <c r="C1662" s="83"/>
      <c r="D1662" s="83"/>
      <c r="E1662" s="83"/>
      <c r="F1662" s="84"/>
      <c r="G1662" s="85"/>
      <c r="H1662" s="83" t="b">
        <f>Table1[[#This Row],[Calculated Total]]=Table1[[#This Row],[Adjusted Total]]</f>
        <v>1</v>
      </c>
      <c r="I1662" s="49">
        <f>Table1[[#This Row],[Adjusted Total]]-Table1[[#This Row],[Calculated Total]]</f>
        <v>0</v>
      </c>
    </row>
    <row r="1663" spans="1:9">
      <c r="A1663" s="81"/>
      <c r="B1663" s="82"/>
      <c r="C1663" s="83"/>
      <c r="D1663" s="83"/>
      <c r="E1663" s="83"/>
      <c r="F1663" s="84"/>
      <c r="G1663" s="85"/>
      <c r="H1663" s="83" t="b">
        <f>Table1[[#This Row],[Calculated Total]]=Table1[[#This Row],[Adjusted Total]]</f>
        <v>1</v>
      </c>
      <c r="I1663" s="49">
        <f>Table1[[#This Row],[Adjusted Total]]-Table1[[#This Row],[Calculated Total]]</f>
        <v>0</v>
      </c>
    </row>
    <row r="1664" spans="1:9">
      <c r="A1664" s="81"/>
      <c r="B1664" s="82"/>
      <c r="C1664" s="83"/>
      <c r="D1664" s="83"/>
      <c r="E1664" s="83"/>
      <c r="F1664" s="84"/>
      <c r="G1664" s="85"/>
      <c r="H1664" s="83" t="b">
        <f>Table1[[#This Row],[Calculated Total]]=Table1[[#This Row],[Adjusted Total]]</f>
        <v>1</v>
      </c>
      <c r="I1664" s="49">
        <f>Table1[[#This Row],[Adjusted Total]]-Table1[[#This Row],[Calculated Total]]</f>
        <v>0</v>
      </c>
    </row>
    <row r="1665" spans="1:9">
      <c r="A1665" s="81"/>
      <c r="B1665" s="82"/>
      <c r="C1665" s="83"/>
      <c r="D1665" s="83"/>
      <c r="E1665" s="83"/>
      <c r="F1665" s="84"/>
      <c r="G1665" s="85"/>
      <c r="H1665" s="83" t="b">
        <f>Table1[[#This Row],[Calculated Total]]=Table1[[#This Row],[Adjusted Total]]</f>
        <v>1</v>
      </c>
      <c r="I1665" s="49">
        <f>Table1[[#This Row],[Adjusted Total]]-Table1[[#This Row],[Calculated Total]]</f>
        <v>0</v>
      </c>
    </row>
    <row r="1666" spans="1:9">
      <c r="A1666" s="81"/>
      <c r="B1666" s="82"/>
      <c r="C1666" s="83"/>
      <c r="D1666" s="83"/>
      <c r="E1666" s="83"/>
      <c r="F1666" s="84"/>
      <c r="G1666" s="85"/>
      <c r="H1666" s="83" t="b">
        <f>Table1[[#This Row],[Calculated Total]]=Table1[[#This Row],[Adjusted Total]]</f>
        <v>1</v>
      </c>
      <c r="I1666" s="49">
        <f>Table1[[#This Row],[Adjusted Total]]-Table1[[#This Row],[Calculated Total]]</f>
        <v>0</v>
      </c>
    </row>
    <row r="1667" spans="1:9">
      <c r="A1667" s="81"/>
      <c r="B1667" s="82"/>
      <c r="C1667" s="83"/>
      <c r="D1667" s="83"/>
      <c r="E1667" s="83"/>
      <c r="F1667" s="84"/>
      <c r="G1667" s="85"/>
      <c r="H1667" s="83" t="b">
        <f>Table1[[#This Row],[Calculated Total]]=Table1[[#This Row],[Adjusted Total]]</f>
        <v>1</v>
      </c>
      <c r="I1667" s="49">
        <f>Table1[[#This Row],[Adjusted Total]]-Table1[[#This Row],[Calculated Total]]</f>
        <v>0</v>
      </c>
    </row>
    <row r="1668" spans="1:9">
      <c r="A1668" s="81"/>
      <c r="B1668" s="82"/>
      <c r="C1668" s="83"/>
      <c r="D1668" s="83"/>
      <c r="E1668" s="83"/>
      <c r="F1668" s="84"/>
      <c r="G1668" s="85"/>
      <c r="H1668" s="83" t="b">
        <f>Table1[[#This Row],[Calculated Total]]=Table1[[#This Row],[Adjusted Total]]</f>
        <v>1</v>
      </c>
      <c r="I1668" s="49">
        <f>Table1[[#This Row],[Adjusted Total]]-Table1[[#This Row],[Calculated Total]]</f>
        <v>0</v>
      </c>
    </row>
    <row r="1669" spans="1:9">
      <c r="A1669" s="81"/>
      <c r="B1669" s="82"/>
      <c r="C1669" s="83"/>
      <c r="D1669" s="83"/>
      <c r="E1669" s="83"/>
      <c r="F1669" s="84"/>
      <c r="G1669" s="85"/>
      <c r="H1669" s="83" t="b">
        <f>Table1[[#This Row],[Calculated Total]]=Table1[[#This Row],[Adjusted Total]]</f>
        <v>1</v>
      </c>
      <c r="I1669" s="49">
        <f>Table1[[#This Row],[Adjusted Total]]-Table1[[#This Row],[Calculated Total]]</f>
        <v>0</v>
      </c>
    </row>
    <row r="1670" spans="1:9">
      <c r="A1670" s="81"/>
      <c r="B1670" s="82"/>
      <c r="C1670" s="83"/>
      <c r="D1670" s="83"/>
      <c r="E1670" s="83"/>
      <c r="F1670" s="84"/>
      <c r="G1670" s="85"/>
      <c r="H1670" s="83" t="b">
        <f>Table1[[#This Row],[Calculated Total]]=Table1[[#This Row],[Adjusted Total]]</f>
        <v>1</v>
      </c>
      <c r="I1670" s="49">
        <f>Table1[[#This Row],[Adjusted Total]]-Table1[[#This Row],[Calculated Total]]</f>
        <v>0</v>
      </c>
    </row>
    <row r="1671" spans="1:9">
      <c r="A1671" s="81"/>
      <c r="B1671" s="82"/>
      <c r="C1671" s="83"/>
      <c r="D1671" s="83"/>
      <c r="E1671" s="83"/>
      <c r="F1671" s="84"/>
      <c r="G1671" s="85"/>
      <c r="H1671" s="83" t="b">
        <f>Table1[[#This Row],[Calculated Total]]=Table1[[#This Row],[Adjusted Total]]</f>
        <v>1</v>
      </c>
      <c r="I1671" s="49">
        <f>Table1[[#This Row],[Adjusted Total]]-Table1[[#This Row],[Calculated Total]]</f>
        <v>0</v>
      </c>
    </row>
    <row r="1672" spans="1:9">
      <c r="A1672" s="81"/>
      <c r="B1672" s="82"/>
      <c r="C1672" s="83"/>
      <c r="D1672" s="83"/>
      <c r="E1672" s="83"/>
      <c r="F1672" s="84"/>
      <c r="G1672" s="85"/>
      <c r="H1672" s="83" t="b">
        <f>Table1[[#This Row],[Calculated Total]]=Table1[[#This Row],[Adjusted Total]]</f>
        <v>1</v>
      </c>
      <c r="I1672" s="49">
        <f>Table1[[#This Row],[Adjusted Total]]-Table1[[#This Row],[Calculated Total]]</f>
        <v>0</v>
      </c>
    </row>
    <row r="1673" spans="1:9">
      <c r="A1673" s="81"/>
      <c r="B1673" s="82"/>
      <c r="C1673" s="83"/>
      <c r="D1673" s="83"/>
      <c r="E1673" s="83"/>
      <c r="F1673" s="84"/>
      <c r="G1673" s="85"/>
      <c r="H1673" s="83" t="b">
        <f>Table1[[#This Row],[Calculated Total]]=Table1[[#This Row],[Adjusted Total]]</f>
        <v>1</v>
      </c>
      <c r="I1673" s="49">
        <f>Table1[[#This Row],[Adjusted Total]]-Table1[[#This Row],[Calculated Total]]</f>
        <v>0</v>
      </c>
    </row>
    <row r="1674" spans="1:9">
      <c r="A1674" s="81"/>
      <c r="B1674" s="82"/>
      <c r="C1674" s="83"/>
      <c r="D1674" s="83"/>
      <c r="E1674" s="83"/>
      <c r="F1674" s="84"/>
      <c r="G1674" s="85"/>
      <c r="H1674" s="83" t="b">
        <f>Table1[[#This Row],[Calculated Total]]=Table1[[#This Row],[Adjusted Total]]</f>
        <v>1</v>
      </c>
      <c r="I1674" s="49">
        <f>Table1[[#This Row],[Adjusted Total]]-Table1[[#This Row],[Calculated Total]]</f>
        <v>0</v>
      </c>
    </row>
    <row r="1675" spans="1:9">
      <c r="A1675" s="81"/>
      <c r="B1675" s="82"/>
      <c r="C1675" s="83"/>
      <c r="D1675" s="83"/>
      <c r="E1675" s="83"/>
      <c r="F1675" s="84"/>
      <c r="G1675" s="85"/>
      <c r="H1675" s="83" t="b">
        <f>Table1[[#This Row],[Calculated Total]]=Table1[[#This Row],[Adjusted Total]]</f>
        <v>1</v>
      </c>
      <c r="I1675" s="49">
        <f>Table1[[#This Row],[Adjusted Total]]-Table1[[#This Row],[Calculated Total]]</f>
        <v>0</v>
      </c>
    </row>
    <row r="1676" spans="1:9">
      <c r="A1676" s="81"/>
      <c r="B1676" s="82"/>
      <c r="C1676" s="83"/>
      <c r="D1676" s="83"/>
      <c r="E1676" s="83"/>
      <c r="F1676" s="84"/>
      <c r="G1676" s="85"/>
      <c r="H1676" s="83" t="b">
        <f>Table1[[#This Row],[Calculated Total]]=Table1[[#This Row],[Adjusted Total]]</f>
        <v>1</v>
      </c>
      <c r="I1676" s="49">
        <f>Table1[[#This Row],[Adjusted Total]]-Table1[[#This Row],[Calculated Total]]</f>
        <v>0</v>
      </c>
    </row>
    <row r="1677" spans="1:9">
      <c r="A1677" s="81"/>
      <c r="B1677" s="82"/>
      <c r="C1677" s="83"/>
      <c r="D1677" s="83"/>
      <c r="E1677" s="83"/>
      <c r="F1677" s="84"/>
      <c r="G1677" s="85"/>
      <c r="H1677" s="83" t="b">
        <f>Table1[[#This Row],[Calculated Total]]=Table1[[#This Row],[Adjusted Total]]</f>
        <v>1</v>
      </c>
      <c r="I1677" s="49">
        <f>Table1[[#This Row],[Adjusted Total]]-Table1[[#This Row],[Calculated Total]]</f>
        <v>0</v>
      </c>
    </row>
    <row r="1678" spans="1:9">
      <c r="A1678" s="81"/>
      <c r="B1678" s="82"/>
      <c r="C1678" s="83"/>
      <c r="D1678" s="83"/>
      <c r="E1678" s="83"/>
      <c r="F1678" s="84"/>
      <c r="G1678" s="85"/>
      <c r="H1678" s="83" t="b">
        <f>Table1[[#This Row],[Calculated Total]]=Table1[[#This Row],[Adjusted Total]]</f>
        <v>1</v>
      </c>
      <c r="I1678" s="49">
        <f>Table1[[#This Row],[Adjusted Total]]-Table1[[#This Row],[Calculated Total]]</f>
        <v>0</v>
      </c>
    </row>
    <row r="1679" spans="1:9">
      <c r="A1679" s="81"/>
      <c r="B1679" s="82"/>
      <c r="C1679" s="83"/>
      <c r="D1679" s="83"/>
      <c r="E1679" s="83"/>
      <c r="F1679" s="84"/>
      <c r="G1679" s="85"/>
      <c r="H1679" s="83" t="b">
        <f>Table1[[#This Row],[Calculated Total]]=Table1[[#This Row],[Adjusted Total]]</f>
        <v>1</v>
      </c>
      <c r="I1679" s="49">
        <f>Table1[[#This Row],[Adjusted Total]]-Table1[[#This Row],[Calculated Total]]</f>
        <v>0</v>
      </c>
    </row>
    <row r="1680" spans="1:9">
      <c r="A1680" s="81"/>
      <c r="B1680" s="82"/>
      <c r="C1680" s="83"/>
      <c r="D1680" s="83"/>
      <c r="E1680" s="83"/>
      <c r="F1680" s="84"/>
      <c r="G1680" s="85"/>
      <c r="H1680" s="83" t="b">
        <f>Table1[[#This Row],[Calculated Total]]=Table1[[#This Row],[Adjusted Total]]</f>
        <v>1</v>
      </c>
      <c r="I1680" s="49">
        <f>Table1[[#This Row],[Adjusted Total]]-Table1[[#This Row],[Calculated Total]]</f>
        <v>0</v>
      </c>
    </row>
    <row r="1681" spans="1:9">
      <c r="A1681" s="81"/>
      <c r="B1681" s="82"/>
      <c r="C1681" s="83"/>
      <c r="D1681" s="83"/>
      <c r="E1681" s="83"/>
      <c r="F1681" s="84"/>
      <c r="G1681" s="85"/>
      <c r="H1681" s="83" t="b">
        <f>Table1[[#This Row],[Calculated Total]]=Table1[[#This Row],[Adjusted Total]]</f>
        <v>1</v>
      </c>
      <c r="I1681" s="49">
        <f>Table1[[#This Row],[Adjusted Total]]-Table1[[#This Row],[Calculated Total]]</f>
        <v>0</v>
      </c>
    </row>
    <row r="1682" spans="1:9">
      <c r="A1682" s="81"/>
      <c r="B1682" s="82"/>
      <c r="C1682" s="83"/>
      <c r="D1682" s="83"/>
      <c r="E1682" s="83"/>
      <c r="F1682" s="84"/>
      <c r="G1682" s="85"/>
      <c r="H1682" s="83" t="b">
        <f>Table1[[#This Row],[Calculated Total]]=Table1[[#This Row],[Adjusted Total]]</f>
        <v>1</v>
      </c>
      <c r="I1682" s="49">
        <f>Table1[[#This Row],[Adjusted Total]]-Table1[[#This Row],[Calculated Total]]</f>
        <v>0</v>
      </c>
    </row>
    <row r="1683" spans="1:9">
      <c r="A1683" s="81"/>
      <c r="B1683" s="82"/>
      <c r="C1683" s="83"/>
      <c r="D1683" s="83"/>
      <c r="E1683" s="83"/>
      <c r="F1683" s="84"/>
      <c r="G1683" s="85"/>
      <c r="H1683" s="83" t="b">
        <f>Table1[[#This Row],[Calculated Total]]=Table1[[#This Row],[Adjusted Total]]</f>
        <v>1</v>
      </c>
      <c r="I1683" s="49">
        <f>Table1[[#This Row],[Adjusted Total]]-Table1[[#This Row],[Calculated Total]]</f>
        <v>0</v>
      </c>
    </row>
    <row r="1684" spans="1:9">
      <c r="A1684" s="81"/>
      <c r="B1684" s="82"/>
      <c r="C1684" s="83"/>
      <c r="D1684" s="83"/>
      <c r="E1684" s="83"/>
      <c r="F1684" s="84"/>
      <c r="G1684" s="85"/>
      <c r="H1684" s="83" t="b">
        <f>Table1[[#This Row],[Calculated Total]]=Table1[[#This Row],[Adjusted Total]]</f>
        <v>1</v>
      </c>
      <c r="I1684" s="49">
        <f>Table1[[#This Row],[Adjusted Total]]-Table1[[#This Row],[Calculated Total]]</f>
        <v>0</v>
      </c>
    </row>
    <row r="1685" spans="1:9">
      <c r="A1685" s="81"/>
      <c r="B1685" s="82"/>
      <c r="C1685" s="83"/>
      <c r="D1685" s="83"/>
      <c r="E1685" s="83"/>
      <c r="F1685" s="84"/>
      <c r="G1685" s="85"/>
      <c r="H1685" s="83" t="b">
        <f>Table1[[#This Row],[Calculated Total]]=Table1[[#This Row],[Adjusted Total]]</f>
        <v>1</v>
      </c>
      <c r="I1685" s="49">
        <f>Table1[[#This Row],[Adjusted Total]]-Table1[[#This Row],[Calculated Total]]</f>
        <v>0</v>
      </c>
    </row>
    <row r="1686" spans="1:9">
      <c r="A1686" s="81"/>
      <c r="B1686" s="82"/>
      <c r="C1686" s="83"/>
      <c r="D1686" s="83"/>
      <c r="E1686" s="83"/>
      <c r="F1686" s="84"/>
      <c r="G1686" s="85"/>
      <c r="H1686" s="83" t="b">
        <f>Table1[[#This Row],[Calculated Total]]=Table1[[#This Row],[Adjusted Total]]</f>
        <v>1</v>
      </c>
      <c r="I1686" s="49">
        <f>Table1[[#This Row],[Adjusted Total]]-Table1[[#This Row],[Calculated Total]]</f>
        <v>0</v>
      </c>
    </row>
    <row r="1687" spans="1:9">
      <c r="A1687" s="81"/>
      <c r="B1687" s="82"/>
      <c r="C1687" s="83"/>
      <c r="D1687" s="83"/>
      <c r="E1687" s="83"/>
      <c r="F1687" s="84"/>
      <c r="G1687" s="85"/>
      <c r="H1687" s="83" t="b">
        <f>Table1[[#This Row],[Calculated Total]]=Table1[[#This Row],[Adjusted Total]]</f>
        <v>1</v>
      </c>
      <c r="I1687" s="49">
        <f>Table1[[#This Row],[Adjusted Total]]-Table1[[#This Row],[Calculated Total]]</f>
        <v>0</v>
      </c>
    </row>
    <row r="1688" spans="1:9">
      <c r="A1688" s="81"/>
      <c r="B1688" s="82"/>
      <c r="C1688" s="83"/>
      <c r="D1688" s="83"/>
      <c r="E1688" s="83"/>
      <c r="F1688" s="84"/>
      <c r="G1688" s="85"/>
      <c r="H1688" s="83" t="b">
        <f>Table1[[#This Row],[Calculated Total]]=Table1[[#This Row],[Adjusted Total]]</f>
        <v>1</v>
      </c>
      <c r="I1688" s="49">
        <f>Table1[[#This Row],[Adjusted Total]]-Table1[[#This Row],[Calculated Total]]</f>
        <v>0</v>
      </c>
    </row>
    <row r="1689" spans="1:9">
      <c r="A1689" s="81"/>
      <c r="B1689" s="82"/>
      <c r="C1689" s="83"/>
      <c r="D1689" s="83"/>
      <c r="E1689" s="83"/>
      <c r="F1689" s="84"/>
      <c r="G1689" s="85"/>
      <c r="H1689" s="83" t="b">
        <f>Table1[[#This Row],[Calculated Total]]=Table1[[#This Row],[Adjusted Total]]</f>
        <v>1</v>
      </c>
      <c r="I1689" s="49">
        <f>Table1[[#This Row],[Adjusted Total]]-Table1[[#This Row],[Calculated Total]]</f>
        <v>0</v>
      </c>
    </row>
    <row r="1690" spans="1:9">
      <c r="A1690" s="81"/>
      <c r="B1690" s="82"/>
      <c r="C1690" s="83"/>
      <c r="D1690" s="83"/>
      <c r="E1690" s="83"/>
      <c r="F1690" s="84"/>
      <c r="G1690" s="85"/>
      <c r="H1690" s="83" t="b">
        <f>Table1[[#This Row],[Calculated Total]]=Table1[[#This Row],[Adjusted Total]]</f>
        <v>1</v>
      </c>
      <c r="I1690" s="49">
        <f>Table1[[#This Row],[Adjusted Total]]-Table1[[#This Row],[Calculated Total]]</f>
        <v>0</v>
      </c>
    </row>
    <row r="1691" spans="1:9">
      <c r="A1691" s="81"/>
      <c r="B1691" s="82"/>
      <c r="C1691" s="83"/>
      <c r="D1691" s="83"/>
      <c r="E1691" s="83"/>
      <c r="F1691" s="84"/>
      <c r="G1691" s="85"/>
      <c r="H1691" s="83" t="b">
        <f>Table1[[#This Row],[Calculated Total]]=Table1[[#This Row],[Adjusted Total]]</f>
        <v>1</v>
      </c>
      <c r="I1691" s="49">
        <f>Table1[[#This Row],[Adjusted Total]]-Table1[[#This Row],[Calculated Total]]</f>
        <v>0</v>
      </c>
    </row>
    <row r="1692" spans="1:9">
      <c r="A1692" s="81"/>
      <c r="B1692" s="82"/>
      <c r="C1692" s="83"/>
      <c r="D1692" s="83"/>
      <c r="E1692" s="83"/>
      <c r="F1692" s="84"/>
      <c r="G1692" s="85"/>
      <c r="H1692" s="83" t="b">
        <f>Table1[[#This Row],[Calculated Total]]=Table1[[#This Row],[Adjusted Total]]</f>
        <v>1</v>
      </c>
      <c r="I1692" s="49">
        <f>Table1[[#This Row],[Adjusted Total]]-Table1[[#This Row],[Calculated Total]]</f>
        <v>0</v>
      </c>
    </row>
    <row r="1693" spans="1:9">
      <c r="A1693" s="81"/>
      <c r="B1693" s="82"/>
      <c r="C1693" s="83"/>
      <c r="D1693" s="83"/>
      <c r="E1693" s="83"/>
      <c r="F1693" s="84"/>
      <c r="G1693" s="85"/>
      <c r="H1693" s="83" t="b">
        <f>Table1[[#This Row],[Calculated Total]]=Table1[[#This Row],[Adjusted Total]]</f>
        <v>1</v>
      </c>
      <c r="I1693" s="49">
        <f>Table1[[#This Row],[Adjusted Total]]-Table1[[#This Row],[Calculated Total]]</f>
        <v>0</v>
      </c>
    </row>
    <row r="1694" spans="1:9">
      <c r="A1694" s="81"/>
      <c r="B1694" s="82"/>
      <c r="C1694" s="83"/>
      <c r="D1694" s="83"/>
      <c r="E1694" s="83"/>
      <c r="F1694" s="84"/>
      <c r="G1694" s="85"/>
      <c r="H1694" s="83" t="b">
        <f>Table1[[#This Row],[Calculated Total]]=Table1[[#This Row],[Adjusted Total]]</f>
        <v>1</v>
      </c>
      <c r="I1694" s="49">
        <f>Table1[[#This Row],[Adjusted Total]]-Table1[[#This Row],[Calculated Total]]</f>
        <v>0</v>
      </c>
    </row>
    <row r="1695" spans="1:9">
      <c r="A1695" s="81"/>
      <c r="B1695" s="82"/>
      <c r="C1695" s="83"/>
      <c r="D1695" s="83"/>
      <c r="E1695" s="83"/>
      <c r="F1695" s="84"/>
      <c r="G1695" s="85"/>
      <c r="H1695" s="83" t="b">
        <f>Table1[[#This Row],[Calculated Total]]=Table1[[#This Row],[Adjusted Total]]</f>
        <v>1</v>
      </c>
      <c r="I1695" s="49">
        <f>Table1[[#This Row],[Adjusted Total]]-Table1[[#This Row],[Calculated Total]]</f>
        <v>0</v>
      </c>
    </row>
    <row r="1696" spans="1:9">
      <c r="A1696" s="81"/>
      <c r="B1696" s="82"/>
      <c r="C1696" s="83"/>
      <c r="D1696" s="83"/>
      <c r="E1696" s="83"/>
      <c r="F1696" s="84"/>
      <c r="G1696" s="85"/>
      <c r="H1696" s="83" t="b">
        <f>Table1[[#This Row],[Calculated Total]]=Table1[[#This Row],[Adjusted Total]]</f>
        <v>1</v>
      </c>
      <c r="I1696" s="49">
        <f>Table1[[#This Row],[Adjusted Total]]-Table1[[#This Row],[Calculated Total]]</f>
        <v>0</v>
      </c>
    </row>
    <row r="1697" spans="1:9">
      <c r="A1697" s="81"/>
      <c r="B1697" s="82"/>
      <c r="C1697" s="83"/>
      <c r="D1697" s="83"/>
      <c r="E1697" s="83"/>
      <c r="F1697" s="84"/>
      <c r="G1697" s="85"/>
      <c r="H1697" s="83" t="b">
        <f>Table1[[#This Row],[Calculated Total]]=Table1[[#This Row],[Adjusted Total]]</f>
        <v>1</v>
      </c>
      <c r="I1697" s="49">
        <f>Table1[[#This Row],[Adjusted Total]]-Table1[[#This Row],[Calculated Total]]</f>
        <v>0</v>
      </c>
    </row>
    <row r="1698" spans="1:9">
      <c r="A1698" s="81"/>
      <c r="B1698" s="82"/>
      <c r="C1698" s="83"/>
      <c r="D1698" s="83"/>
      <c r="E1698" s="83"/>
      <c r="F1698" s="84"/>
      <c r="G1698" s="85"/>
      <c r="H1698" s="83" t="b">
        <f>Table1[[#This Row],[Calculated Total]]=Table1[[#This Row],[Adjusted Total]]</f>
        <v>1</v>
      </c>
      <c r="I1698" s="49">
        <f>Table1[[#This Row],[Adjusted Total]]-Table1[[#This Row],[Calculated Total]]</f>
        <v>0</v>
      </c>
    </row>
    <row r="1699" spans="1:9">
      <c r="A1699" s="81"/>
      <c r="B1699" s="82"/>
      <c r="C1699" s="83"/>
      <c r="D1699" s="83"/>
      <c r="E1699" s="83"/>
      <c r="F1699" s="84"/>
      <c r="G1699" s="85"/>
      <c r="H1699" s="83" t="b">
        <f>Table1[[#This Row],[Calculated Total]]=Table1[[#This Row],[Adjusted Total]]</f>
        <v>1</v>
      </c>
      <c r="I1699" s="49">
        <f>Table1[[#This Row],[Adjusted Total]]-Table1[[#This Row],[Calculated Total]]</f>
        <v>0</v>
      </c>
    </row>
    <row r="1700" spans="1:9">
      <c r="A1700" s="81"/>
      <c r="B1700" s="82"/>
      <c r="C1700" s="83"/>
      <c r="D1700" s="83"/>
      <c r="E1700" s="83"/>
      <c r="F1700" s="84"/>
      <c r="G1700" s="85"/>
      <c r="H1700" s="83" t="b">
        <f>Table1[[#This Row],[Calculated Total]]=Table1[[#This Row],[Adjusted Total]]</f>
        <v>1</v>
      </c>
      <c r="I1700" s="49">
        <f>Table1[[#This Row],[Adjusted Total]]-Table1[[#This Row],[Calculated Total]]</f>
        <v>0</v>
      </c>
    </row>
    <row r="1701" spans="1:9">
      <c r="A1701" s="81"/>
      <c r="B1701" s="82"/>
      <c r="C1701" s="83"/>
      <c r="D1701" s="83"/>
      <c r="E1701" s="83"/>
      <c r="F1701" s="84"/>
      <c r="G1701" s="85"/>
      <c r="H1701" s="83" t="b">
        <f>Table1[[#This Row],[Calculated Total]]=Table1[[#This Row],[Adjusted Total]]</f>
        <v>1</v>
      </c>
      <c r="I1701" s="49">
        <f>Table1[[#This Row],[Adjusted Total]]-Table1[[#This Row],[Calculated Total]]</f>
        <v>0</v>
      </c>
    </row>
    <row r="1702" spans="1:9">
      <c r="A1702" s="81"/>
      <c r="B1702" s="82"/>
      <c r="C1702" s="83"/>
      <c r="D1702" s="83"/>
      <c r="E1702" s="83"/>
      <c r="F1702" s="84"/>
      <c r="G1702" s="85"/>
      <c r="H1702" s="83" t="b">
        <f>Table1[[#This Row],[Calculated Total]]=Table1[[#This Row],[Adjusted Total]]</f>
        <v>1</v>
      </c>
      <c r="I1702" s="49">
        <f>Table1[[#This Row],[Adjusted Total]]-Table1[[#This Row],[Calculated Total]]</f>
        <v>0</v>
      </c>
    </row>
    <row r="1703" spans="1:9">
      <c r="A1703" s="81"/>
      <c r="B1703" s="82"/>
      <c r="C1703" s="83"/>
      <c r="D1703" s="83"/>
      <c r="E1703" s="83"/>
      <c r="F1703" s="84"/>
      <c r="G1703" s="85"/>
      <c r="H1703" s="83" t="b">
        <f>Table1[[#This Row],[Calculated Total]]=Table1[[#This Row],[Adjusted Total]]</f>
        <v>1</v>
      </c>
      <c r="I1703" s="49">
        <f>Table1[[#This Row],[Adjusted Total]]-Table1[[#This Row],[Calculated Total]]</f>
        <v>0</v>
      </c>
    </row>
    <row r="1704" spans="1:9">
      <c r="A1704" s="81"/>
      <c r="B1704" s="82"/>
      <c r="C1704" s="83"/>
      <c r="D1704" s="83"/>
      <c r="E1704" s="83"/>
      <c r="F1704" s="84"/>
      <c r="G1704" s="85"/>
      <c r="H1704" s="83" t="b">
        <f>Table1[[#This Row],[Calculated Total]]=Table1[[#This Row],[Adjusted Total]]</f>
        <v>1</v>
      </c>
      <c r="I1704" s="49">
        <f>Table1[[#This Row],[Adjusted Total]]-Table1[[#This Row],[Calculated Total]]</f>
        <v>0</v>
      </c>
    </row>
    <row r="1705" spans="1:9">
      <c r="A1705" s="81"/>
      <c r="B1705" s="82"/>
      <c r="C1705" s="83"/>
      <c r="D1705" s="83"/>
      <c r="E1705" s="83"/>
      <c r="F1705" s="84"/>
      <c r="G1705" s="85"/>
      <c r="H1705" s="83" t="b">
        <f>Table1[[#This Row],[Calculated Total]]=Table1[[#This Row],[Adjusted Total]]</f>
        <v>1</v>
      </c>
      <c r="I1705" s="49">
        <f>Table1[[#This Row],[Adjusted Total]]-Table1[[#This Row],[Calculated Total]]</f>
        <v>0</v>
      </c>
    </row>
    <row r="1706" spans="1:9">
      <c r="A1706" s="81"/>
      <c r="B1706" s="82"/>
      <c r="C1706" s="83"/>
      <c r="D1706" s="83"/>
      <c r="E1706" s="83"/>
      <c r="F1706" s="84"/>
      <c r="G1706" s="85"/>
      <c r="H1706" s="83" t="b">
        <f>Table1[[#This Row],[Calculated Total]]=Table1[[#This Row],[Adjusted Total]]</f>
        <v>1</v>
      </c>
      <c r="I1706" s="49">
        <f>Table1[[#This Row],[Adjusted Total]]-Table1[[#This Row],[Calculated Total]]</f>
        <v>0</v>
      </c>
    </row>
    <row r="1707" spans="1:9">
      <c r="A1707" s="81"/>
      <c r="B1707" s="82"/>
      <c r="C1707" s="83"/>
      <c r="D1707" s="83"/>
      <c r="E1707" s="83"/>
      <c r="F1707" s="84"/>
      <c r="G1707" s="85"/>
      <c r="H1707" s="83" t="b">
        <f>Table1[[#This Row],[Calculated Total]]=Table1[[#This Row],[Adjusted Total]]</f>
        <v>1</v>
      </c>
      <c r="I1707" s="49">
        <f>Table1[[#This Row],[Adjusted Total]]-Table1[[#This Row],[Calculated Total]]</f>
        <v>0</v>
      </c>
    </row>
    <row r="1708" spans="1:9">
      <c r="A1708" s="81"/>
      <c r="B1708" s="82"/>
      <c r="C1708" s="83"/>
      <c r="D1708" s="83"/>
      <c r="E1708" s="83"/>
      <c r="F1708" s="84"/>
      <c r="G1708" s="85"/>
      <c r="H1708" s="83" t="b">
        <f>Table1[[#This Row],[Calculated Total]]=Table1[[#This Row],[Adjusted Total]]</f>
        <v>1</v>
      </c>
      <c r="I1708" s="49">
        <f>Table1[[#This Row],[Adjusted Total]]-Table1[[#This Row],[Calculated Total]]</f>
        <v>0</v>
      </c>
    </row>
    <row r="1709" spans="1:9">
      <c r="A1709" s="81"/>
      <c r="B1709" s="82"/>
      <c r="C1709" s="83"/>
      <c r="D1709" s="83"/>
      <c r="E1709" s="83"/>
      <c r="F1709" s="84"/>
      <c r="G1709" s="85"/>
      <c r="H1709" s="83" t="b">
        <f>Table1[[#This Row],[Calculated Total]]=Table1[[#This Row],[Adjusted Total]]</f>
        <v>1</v>
      </c>
      <c r="I1709" s="49">
        <f>Table1[[#This Row],[Adjusted Total]]-Table1[[#This Row],[Calculated Total]]</f>
        <v>0</v>
      </c>
    </row>
    <row r="1710" spans="1:9">
      <c r="A1710" s="81"/>
      <c r="B1710" s="82"/>
      <c r="C1710" s="83"/>
      <c r="D1710" s="83"/>
      <c r="E1710" s="83"/>
      <c r="F1710" s="84"/>
      <c r="G1710" s="85"/>
      <c r="H1710" s="83" t="b">
        <f>Table1[[#This Row],[Calculated Total]]=Table1[[#This Row],[Adjusted Total]]</f>
        <v>1</v>
      </c>
      <c r="I1710" s="49">
        <f>Table1[[#This Row],[Adjusted Total]]-Table1[[#This Row],[Calculated Total]]</f>
        <v>0</v>
      </c>
    </row>
    <row r="1711" spans="1:9">
      <c r="A1711" s="81"/>
      <c r="B1711" s="82"/>
      <c r="C1711" s="83"/>
      <c r="D1711" s="83"/>
      <c r="E1711" s="83"/>
      <c r="F1711" s="84"/>
      <c r="G1711" s="85"/>
      <c r="H1711" s="83" t="b">
        <f>Table1[[#This Row],[Calculated Total]]=Table1[[#This Row],[Adjusted Total]]</f>
        <v>1</v>
      </c>
      <c r="I1711" s="49">
        <f>Table1[[#This Row],[Adjusted Total]]-Table1[[#This Row],[Calculated Total]]</f>
        <v>0</v>
      </c>
    </row>
    <row r="1712" spans="1:9">
      <c r="A1712" s="81"/>
      <c r="B1712" s="82"/>
      <c r="C1712" s="83"/>
      <c r="D1712" s="83"/>
      <c r="E1712" s="83"/>
      <c r="F1712" s="84"/>
      <c r="G1712" s="85"/>
      <c r="H1712" s="83" t="b">
        <f>Table1[[#This Row],[Calculated Total]]=Table1[[#This Row],[Adjusted Total]]</f>
        <v>1</v>
      </c>
      <c r="I1712" s="49">
        <f>Table1[[#This Row],[Adjusted Total]]-Table1[[#This Row],[Calculated Total]]</f>
        <v>0</v>
      </c>
    </row>
    <row r="1713" spans="1:9">
      <c r="A1713" s="81"/>
      <c r="B1713" s="82"/>
      <c r="C1713" s="83"/>
      <c r="D1713" s="83"/>
      <c r="E1713" s="83"/>
      <c r="F1713" s="84"/>
      <c r="G1713" s="85"/>
      <c r="H1713" s="83" t="b">
        <f>Table1[[#This Row],[Calculated Total]]=Table1[[#This Row],[Adjusted Total]]</f>
        <v>1</v>
      </c>
      <c r="I1713" s="49">
        <f>Table1[[#This Row],[Adjusted Total]]-Table1[[#This Row],[Calculated Total]]</f>
        <v>0</v>
      </c>
    </row>
    <row r="1714" spans="1:9">
      <c r="A1714" s="81"/>
      <c r="B1714" s="82"/>
      <c r="C1714" s="83"/>
      <c r="D1714" s="83"/>
      <c r="E1714" s="83"/>
      <c r="F1714" s="84"/>
      <c r="G1714" s="85"/>
      <c r="H1714" s="83" t="b">
        <f>Table1[[#This Row],[Calculated Total]]=Table1[[#This Row],[Adjusted Total]]</f>
        <v>1</v>
      </c>
      <c r="I1714" s="49">
        <f>Table1[[#This Row],[Adjusted Total]]-Table1[[#This Row],[Calculated Total]]</f>
        <v>0</v>
      </c>
    </row>
    <row r="1715" spans="1:9">
      <c r="A1715" s="81"/>
      <c r="B1715" s="82"/>
      <c r="C1715" s="83"/>
      <c r="D1715" s="83"/>
      <c r="E1715" s="83"/>
      <c r="F1715" s="84"/>
      <c r="G1715" s="85"/>
      <c r="H1715" s="83" t="b">
        <f>Table1[[#This Row],[Calculated Total]]=Table1[[#This Row],[Adjusted Total]]</f>
        <v>1</v>
      </c>
      <c r="I1715" s="49">
        <f>Table1[[#This Row],[Adjusted Total]]-Table1[[#This Row],[Calculated Total]]</f>
        <v>0</v>
      </c>
    </row>
    <row r="1716" spans="1:9">
      <c r="A1716" s="81"/>
      <c r="B1716" s="82"/>
      <c r="C1716" s="83"/>
      <c r="D1716" s="83"/>
      <c r="E1716" s="83"/>
      <c r="F1716" s="84"/>
      <c r="G1716" s="85"/>
      <c r="H1716" s="83" t="b">
        <f>Table1[[#This Row],[Calculated Total]]=Table1[[#This Row],[Adjusted Total]]</f>
        <v>1</v>
      </c>
      <c r="I1716" s="49">
        <f>Table1[[#This Row],[Adjusted Total]]-Table1[[#This Row],[Calculated Total]]</f>
        <v>0</v>
      </c>
    </row>
    <row r="1717" spans="1:9">
      <c r="A1717" s="81"/>
      <c r="B1717" s="82"/>
      <c r="C1717" s="83"/>
      <c r="D1717" s="83"/>
      <c r="E1717" s="83"/>
      <c r="F1717" s="84"/>
      <c r="G1717" s="85"/>
      <c r="H1717" s="83" t="b">
        <f>Table1[[#This Row],[Calculated Total]]=Table1[[#This Row],[Adjusted Total]]</f>
        <v>1</v>
      </c>
      <c r="I1717" s="49">
        <f>Table1[[#This Row],[Adjusted Total]]-Table1[[#This Row],[Calculated Total]]</f>
        <v>0</v>
      </c>
    </row>
    <row r="1718" spans="1:9">
      <c r="A1718" s="81"/>
      <c r="B1718" s="82"/>
      <c r="C1718" s="83"/>
      <c r="D1718" s="83"/>
      <c r="E1718" s="83"/>
      <c r="F1718" s="84"/>
      <c r="G1718" s="85"/>
      <c r="H1718" s="83" t="b">
        <f>Table1[[#This Row],[Calculated Total]]=Table1[[#This Row],[Adjusted Total]]</f>
        <v>1</v>
      </c>
      <c r="I1718" s="49">
        <f>Table1[[#This Row],[Adjusted Total]]-Table1[[#This Row],[Calculated Total]]</f>
        <v>0</v>
      </c>
    </row>
    <row r="1719" spans="1:9">
      <c r="A1719" s="81"/>
      <c r="B1719" s="82"/>
      <c r="C1719" s="83"/>
      <c r="D1719" s="83"/>
      <c r="E1719" s="83"/>
      <c r="F1719" s="84"/>
      <c r="G1719" s="85"/>
      <c r="H1719" s="83" t="b">
        <f>Table1[[#This Row],[Calculated Total]]=Table1[[#This Row],[Adjusted Total]]</f>
        <v>1</v>
      </c>
      <c r="I1719" s="49">
        <f>Table1[[#This Row],[Adjusted Total]]-Table1[[#This Row],[Calculated Total]]</f>
        <v>0</v>
      </c>
    </row>
    <row r="1720" spans="1:9">
      <c r="A1720" s="81"/>
      <c r="B1720" s="82"/>
      <c r="C1720" s="83"/>
      <c r="D1720" s="83"/>
      <c r="E1720" s="83"/>
      <c r="F1720" s="84"/>
      <c r="G1720" s="85"/>
      <c r="H1720" s="83" t="b">
        <f>Table1[[#This Row],[Calculated Total]]=Table1[[#This Row],[Adjusted Total]]</f>
        <v>1</v>
      </c>
      <c r="I1720" s="49">
        <f>Table1[[#This Row],[Adjusted Total]]-Table1[[#This Row],[Calculated Total]]</f>
        <v>0</v>
      </c>
    </row>
    <row r="1721" spans="1:9">
      <c r="A1721" s="81"/>
      <c r="B1721" s="82"/>
      <c r="C1721" s="83"/>
      <c r="D1721" s="83"/>
      <c r="E1721" s="83"/>
      <c r="F1721" s="84"/>
      <c r="G1721" s="85"/>
      <c r="H1721" s="83" t="b">
        <f>Table1[[#This Row],[Calculated Total]]=Table1[[#This Row],[Adjusted Total]]</f>
        <v>1</v>
      </c>
      <c r="I1721" s="49">
        <f>Table1[[#This Row],[Adjusted Total]]-Table1[[#This Row],[Calculated Total]]</f>
        <v>0</v>
      </c>
    </row>
    <row r="1722" spans="1:9">
      <c r="A1722" s="81"/>
      <c r="B1722" s="82"/>
      <c r="C1722" s="83"/>
      <c r="D1722" s="83"/>
      <c r="E1722" s="83"/>
      <c r="F1722" s="84"/>
      <c r="G1722" s="85"/>
      <c r="H1722" s="83" t="b">
        <f>Table1[[#This Row],[Calculated Total]]=Table1[[#This Row],[Adjusted Total]]</f>
        <v>1</v>
      </c>
      <c r="I1722" s="49">
        <f>Table1[[#This Row],[Adjusted Total]]-Table1[[#This Row],[Calculated Total]]</f>
        <v>0</v>
      </c>
    </row>
    <row r="1723" spans="1:9">
      <c r="A1723" s="81"/>
      <c r="B1723" s="82"/>
      <c r="C1723" s="83"/>
      <c r="D1723" s="83"/>
      <c r="E1723" s="83"/>
      <c r="F1723" s="84"/>
      <c r="G1723" s="85"/>
      <c r="H1723" s="83" t="b">
        <f>Table1[[#This Row],[Calculated Total]]=Table1[[#This Row],[Adjusted Total]]</f>
        <v>1</v>
      </c>
      <c r="I1723" s="49">
        <f>Table1[[#This Row],[Adjusted Total]]-Table1[[#This Row],[Calculated Total]]</f>
        <v>0</v>
      </c>
    </row>
    <row r="1724" spans="1:9">
      <c r="A1724" s="81"/>
      <c r="B1724" s="82"/>
      <c r="C1724" s="83"/>
      <c r="D1724" s="83"/>
      <c r="E1724" s="83"/>
      <c r="F1724" s="84"/>
      <c r="G1724" s="85"/>
      <c r="H1724" s="83" t="b">
        <f>Table1[[#This Row],[Calculated Total]]=Table1[[#This Row],[Adjusted Total]]</f>
        <v>1</v>
      </c>
      <c r="I1724" s="49">
        <f>Table1[[#This Row],[Adjusted Total]]-Table1[[#This Row],[Calculated Total]]</f>
        <v>0</v>
      </c>
    </row>
    <row r="1725" spans="1:9">
      <c r="A1725" s="81"/>
      <c r="B1725" s="82"/>
      <c r="C1725" s="83"/>
      <c r="D1725" s="83"/>
      <c r="E1725" s="83"/>
      <c r="F1725" s="84"/>
      <c r="G1725" s="85"/>
      <c r="H1725" s="83" t="b">
        <f>Table1[[#This Row],[Calculated Total]]=Table1[[#This Row],[Adjusted Total]]</f>
        <v>1</v>
      </c>
      <c r="I1725" s="49">
        <f>Table1[[#This Row],[Adjusted Total]]-Table1[[#This Row],[Calculated Total]]</f>
        <v>0</v>
      </c>
    </row>
    <row r="1726" spans="1:9">
      <c r="A1726" s="81"/>
      <c r="B1726" s="82"/>
      <c r="C1726" s="83"/>
      <c r="D1726" s="83"/>
      <c r="E1726" s="83"/>
      <c r="F1726" s="84"/>
      <c r="G1726" s="85"/>
      <c r="H1726" s="83" t="b">
        <f>Table1[[#This Row],[Calculated Total]]=Table1[[#This Row],[Adjusted Total]]</f>
        <v>1</v>
      </c>
      <c r="I1726" s="49">
        <f>Table1[[#This Row],[Adjusted Total]]-Table1[[#This Row],[Calculated Total]]</f>
        <v>0</v>
      </c>
    </row>
    <row r="1727" spans="1:9">
      <c r="A1727" s="81"/>
      <c r="B1727" s="82"/>
      <c r="C1727" s="83"/>
      <c r="D1727" s="83"/>
      <c r="E1727" s="83"/>
      <c r="F1727" s="84"/>
      <c r="G1727" s="85"/>
      <c r="H1727" s="83" t="b">
        <f>Table1[[#This Row],[Calculated Total]]=Table1[[#This Row],[Adjusted Total]]</f>
        <v>1</v>
      </c>
      <c r="I1727" s="49">
        <f>Table1[[#This Row],[Adjusted Total]]-Table1[[#This Row],[Calculated Total]]</f>
        <v>0</v>
      </c>
    </row>
    <row r="1728" spans="1:9">
      <c r="A1728" s="81"/>
      <c r="B1728" s="82"/>
      <c r="C1728" s="83"/>
      <c r="D1728" s="83"/>
      <c r="E1728" s="83"/>
      <c r="F1728" s="84"/>
      <c r="G1728" s="85"/>
      <c r="H1728" s="83" t="b">
        <f>Table1[[#This Row],[Calculated Total]]=Table1[[#This Row],[Adjusted Total]]</f>
        <v>1</v>
      </c>
      <c r="I1728" s="49">
        <f>Table1[[#This Row],[Adjusted Total]]-Table1[[#This Row],[Calculated Total]]</f>
        <v>0</v>
      </c>
    </row>
    <row r="1729" spans="1:9">
      <c r="A1729" s="81"/>
      <c r="B1729" s="82"/>
      <c r="C1729" s="83"/>
      <c r="D1729" s="83"/>
      <c r="E1729" s="83"/>
      <c r="F1729" s="84"/>
      <c r="G1729" s="85"/>
      <c r="H1729" s="83" t="b">
        <f>Table1[[#This Row],[Calculated Total]]=Table1[[#This Row],[Adjusted Total]]</f>
        <v>1</v>
      </c>
      <c r="I1729" s="49">
        <f>Table1[[#This Row],[Adjusted Total]]-Table1[[#This Row],[Calculated Total]]</f>
        <v>0</v>
      </c>
    </row>
    <row r="1730" spans="1:9">
      <c r="A1730" s="81"/>
      <c r="B1730" s="82"/>
      <c r="C1730" s="83"/>
      <c r="D1730" s="83"/>
      <c r="E1730" s="83"/>
      <c r="F1730" s="84"/>
      <c r="G1730" s="85"/>
      <c r="H1730" s="83" t="b">
        <f>Table1[[#This Row],[Calculated Total]]=Table1[[#This Row],[Adjusted Total]]</f>
        <v>1</v>
      </c>
      <c r="I1730" s="49">
        <f>Table1[[#This Row],[Adjusted Total]]-Table1[[#This Row],[Calculated Total]]</f>
        <v>0</v>
      </c>
    </row>
    <row r="1731" spans="1:9">
      <c r="A1731" s="81"/>
      <c r="B1731" s="82"/>
      <c r="C1731" s="83"/>
      <c r="D1731" s="83"/>
      <c r="E1731" s="83"/>
      <c r="F1731" s="84"/>
      <c r="G1731" s="85"/>
      <c r="H1731" s="83" t="b">
        <f>Table1[[#This Row],[Calculated Total]]=Table1[[#This Row],[Adjusted Total]]</f>
        <v>1</v>
      </c>
      <c r="I1731" s="49">
        <f>Table1[[#This Row],[Adjusted Total]]-Table1[[#This Row],[Calculated Total]]</f>
        <v>0</v>
      </c>
    </row>
    <row r="1732" spans="1:9">
      <c r="A1732" s="81"/>
      <c r="B1732" s="82"/>
      <c r="C1732" s="83"/>
      <c r="D1732" s="83"/>
      <c r="E1732" s="83"/>
      <c r="F1732" s="84"/>
      <c r="G1732" s="85"/>
      <c r="H1732" s="83" t="b">
        <f>Table1[[#This Row],[Calculated Total]]=Table1[[#This Row],[Adjusted Total]]</f>
        <v>1</v>
      </c>
      <c r="I1732" s="49">
        <f>Table1[[#This Row],[Adjusted Total]]-Table1[[#This Row],[Calculated Total]]</f>
        <v>0</v>
      </c>
    </row>
    <row r="1733" spans="1:9">
      <c r="A1733" s="81"/>
      <c r="B1733" s="82"/>
      <c r="C1733" s="83"/>
      <c r="D1733" s="83"/>
      <c r="E1733" s="83"/>
      <c r="F1733" s="84"/>
      <c r="G1733" s="85"/>
      <c r="H1733" s="83" t="b">
        <f>Table1[[#This Row],[Calculated Total]]=Table1[[#This Row],[Adjusted Total]]</f>
        <v>1</v>
      </c>
      <c r="I1733" s="49">
        <f>Table1[[#This Row],[Adjusted Total]]-Table1[[#This Row],[Calculated Total]]</f>
        <v>0</v>
      </c>
    </row>
    <row r="1734" spans="1:9">
      <c r="A1734" s="81"/>
      <c r="B1734" s="82"/>
      <c r="C1734" s="83"/>
      <c r="D1734" s="83"/>
      <c r="E1734" s="83"/>
      <c r="F1734" s="84"/>
      <c r="G1734" s="85"/>
      <c r="H1734" s="83" t="b">
        <f>Table1[[#This Row],[Calculated Total]]=Table1[[#This Row],[Adjusted Total]]</f>
        <v>1</v>
      </c>
      <c r="I1734" s="49">
        <f>Table1[[#This Row],[Adjusted Total]]-Table1[[#This Row],[Calculated Total]]</f>
        <v>0</v>
      </c>
    </row>
    <row r="1735" spans="1:9">
      <c r="A1735" s="81"/>
      <c r="B1735" s="82"/>
      <c r="C1735" s="83"/>
      <c r="D1735" s="83"/>
      <c r="E1735" s="83"/>
      <c r="F1735" s="84"/>
      <c r="G1735" s="85"/>
      <c r="H1735" s="83" t="b">
        <f>Table1[[#This Row],[Calculated Total]]=Table1[[#This Row],[Adjusted Total]]</f>
        <v>1</v>
      </c>
      <c r="I1735" s="49">
        <f>Table1[[#This Row],[Adjusted Total]]-Table1[[#This Row],[Calculated Total]]</f>
        <v>0</v>
      </c>
    </row>
    <row r="1736" spans="1:9">
      <c r="A1736" s="81"/>
      <c r="B1736" s="82"/>
      <c r="C1736" s="83"/>
      <c r="D1736" s="83"/>
      <c r="E1736" s="83"/>
      <c r="F1736" s="84"/>
      <c r="G1736" s="85"/>
      <c r="H1736" s="83" t="b">
        <f>Table1[[#This Row],[Calculated Total]]=Table1[[#This Row],[Adjusted Total]]</f>
        <v>1</v>
      </c>
      <c r="I1736" s="49">
        <f>Table1[[#This Row],[Adjusted Total]]-Table1[[#This Row],[Calculated Total]]</f>
        <v>0</v>
      </c>
    </row>
    <row r="1737" spans="1:9">
      <c r="A1737" s="81"/>
      <c r="B1737" s="82"/>
      <c r="C1737" s="83"/>
      <c r="D1737" s="83"/>
      <c r="E1737" s="83"/>
      <c r="F1737" s="84"/>
      <c r="G1737" s="85"/>
      <c r="H1737" s="83" t="b">
        <f>Table1[[#This Row],[Calculated Total]]=Table1[[#This Row],[Adjusted Total]]</f>
        <v>1</v>
      </c>
      <c r="I1737" s="49">
        <f>Table1[[#This Row],[Adjusted Total]]-Table1[[#This Row],[Calculated Total]]</f>
        <v>0</v>
      </c>
    </row>
    <row r="1738" spans="1:9">
      <c r="A1738" s="81"/>
      <c r="B1738" s="82"/>
      <c r="C1738" s="83"/>
      <c r="D1738" s="83"/>
      <c r="E1738" s="83"/>
      <c r="F1738" s="84"/>
      <c r="G1738" s="85"/>
      <c r="H1738" s="83" t="b">
        <f>Table1[[#This Row],[Calculated Total]]=Table1[[#This Row],[Adjusted Total]]</f>
        <v>1</v>
      </c>
      <c r="I1738" s="49">
        <f>Table1[[#This Row],[Adjusted Total]]-Table1[[#This Row],[Calculated Total]]</f>
        <v>0</v>
      </c>
    </row>
    <row r="1739" spans="1:9">
      <c r="A1739" s="81"/>
      <c r="B1739" s="82"/>
      <c r="C1739" s="83"/>
      <c r="D1739" s="83"/>
      <c r="E1739" s="83"/>
      <c r="F1739" s="84"/>
      <c r="G1739" s="85"/>
      <c r="H1739" s="83" t="b">
        <f>Table1[[#This Row],[Calculated Total]]=Table1[[#This Row],[Adjusted Total]]</f>
        <v>1</v>
      </c>
      <c r="I1739" s="49">
        <f>Table1[[#This Row],[Adjusted Total]]-Table1[[#This Row],[Calculated Total]]</f>
        <v>0</v>
      </c>
    </row>
    <row r="1740" spans="1:9">
      <c r="A1740" s="81"/>
      <c r="B1740" s="82"/>
      <c r="C1740" s="83"/>
      <c r="D1740" s="83"/>
      <c r="E1740" s="83"/>
      <c r="F1740" s="84"/>
      <c r="G1740" s="85"/>
      <c r="H1740" s="83" t="b">
        <f>Table1[[#This Row],[Calculated Total]]=Table1[[#This Row],[Adjusted Total]]</f>
        <v>1</v>
      </c>
      <c r="I1740" s="49">
        <f>Table1[[#This Row],[Adjusted Total]]-Table1[[#This Row],[Calculated Total]]</f>
        <v>0</v>
      </c>
    </row>
    <row r="1741" spans="1:9">
      <c r="A1741" s="81"/>
      <c r="B1741" s="82"/>
      <c r="C1741" s="83"/>
      <c r="D1741" s="83"/>
      <c r="E1741" s="83"/>
      <c r="F1741" s="84"/>
      <c r="G1741" s="85"/>
      <c r="H1741" s="83" t="b">
        <f>Table1[[#This Row],[Calculated Total]]=Table1[[#This Row],[Adjusted Total]]</f>
        <v>1</v>
      </c>
      <c r="I1741" s="49">
        <f>Table1[[#This Row],[Adjusted Total]]-Table1[[#This Row],[Calculated Total]]</f>
        <v>0</v>
      </c>
    </row>
    <row r="1742" spans="1:9">
      <c r="A1742" s="81"/>
      <c r="B1742" s="82"/>
      <c r="C1742" s="83"/>
      <c r="D1742" s="83"/>
      <c r="E1742" s="83"/>
      <c r="F1742" s="84"/>
      <c r="G1742" s="85"/>
      <c r="H1742" s="83" t="b">
        <f>Table1[[#This Row],[Calculated Total]]=Table1[[#This Row],[Adjusted Total]]</f>
        <v>1</v>
      </c>
      <c r="I1742" s="49">
        <f>Table1[[#This Row],[Adjusted Total]]-Table1[[#This Row],[Calculated Total]]</f>
        <v>0</v>
      </c>
    </row>
    <row r="1743" spans="1:9">
      <c r="A1743" s="81"/>
      <c r="B1743" s="82"/>
      <c r="C1743" s="83"/>
      <c r="D1743" s="83"/>
      <c r="E1743" s="83"/>
      <c r="F1743" s="84"/>
      <c r="G1743" s="85"/>
      <c r="H1743" s="83" t="b">
        <f>Table1[[#This Row],[Calculated Total]]=Table1[[#This Row],[Adjusted Total]]</f>
        <v>1</v>
      </c>
      <c r="I1743" s="49">
        <f>Table1[[#This Row],[Adjusted Total]]-Table1[[#This Row],[Calculated Total]]</f>
        <v>0</v>
      </c>
    </row>
    <row r="1744" spans="1:9">
      <c r="A1744" s="81"/>
      <c r="B1744" s="82"/>
      <c r="C1744" s="83"/>
      <c r="D1744" s="83"/>
      <c r="E1744" s="83"/>
      <c r="F1744" s="84"/>
      <c r="G1744" s="85"/>
      <c r="H1744" s="83" t="b">
        <f>Table1[[#This Row],[Calculated Total]]=Table1[[#This Row],[Adjusted Total]]</f>
        <v>1</v>
      </c>
      <c r="I1744" s="49">
        <f>Table1[[#This Row],[Adjusted Total]]-Table1[[#This Row],[Calculated Total]]</f>
        <v>0</v>
      </c>
    </row>
    <row r="1745" spans="1:9">
      <c r="A1745" s="43"/>
      <c r="B1745" s="44"/>
      <c r="C1745" s="45"/>
      <c r="D1745" s="45"/>
      <c r="E1745" s="45"/>
      <c r="F1745" s="46"/>
      <c r="G1745" s="47"/>
      <c r="H1745" s="45" t="b">
        <f>Table1[[#This Row],[Calculated Total]]=Table1[[#This Row],[Adjusted Total]]</f>
        <v>1</v>
      </c>
      <c r="I1745" s="49">
        <f>Table1[[#This Row],[Adjusted Total]]-Table1[[#This Row],[Calculated Total]]</f>
        <v>0</v>
      </c>
    </row>
    <row r="1746" spans="1:9">
      <c r="A1746" s="81"/>
      <c r="B1746" s="82"/>
      <c r="C1746" s="83"/>
      <c r="D1746" s="83"/>
      <c r="E1746" s="83"/>
      <c r="F1746" s="84"/>
      <c r="G1746" s="85"/>
      <c r="H1746" s="83" t="b">
        <f>Table1[[#This Row],[Calculated Total]]=Table1[[#This Row],[Adjusted Total]]</f>
        <v>1</v>
      </c>
      <c r="I1746" s="49">
        <f>Table1[[#This Row],[Adjusted Total]]-Table1[[#This Row],[Calculated Total]]</f>
        <v>0</v>
      </c>
    </row>
    <row r="1747" spans="1:9">
      <c r="A1747" s="81"/>
      <c r="B1747" s="82"/>
      <c r="C1747" s="83"/>
      <c r="D1747" s="83"/>
      <c r="E1747" s="83"/>
      <c r="F1747" s="84"/>
      <c r="G1747" s="85"/>
      <c r="H1747" s="83" t="b">
        <f>Table1[[#This Row],[Calculated Total]]=Table1[[#This Row],[Adjusted Total]]</f>
        <v>1</v>
      </c>
      <c r="I1747" s="49">
        <f>Table1[[#This Row],[Adjusted Total]]-Table1[[#This Row],[Calculated Total]]</f>
        <v>0</v>
      </c>
    </row>
    <row r="1748" spans="1:9">
      <c r="A1748" s="81"/>
      <c r="B1748" s="82"/>
      <c r="C1748" s="83"/>
      <c r="D1748" s="83"/>
      <c r="E1748" s="83"/>
      <c r="F1748" s="84"/>
      <c r="G1748" s="85"/>
      <c r="H1748" s="83" t="b">
        <f>Table1[[#This Row],[Calculated Total]]=Table1[[#This Row],[Adjusted Total]]</f>
        <v>1</v>
      </c>
      <c r="I1748" s="49">
        <f>Table1[[#This Row],[Adjusted Total]]-Table1[[#This Row],[Calculated Total]]</f>
        <v>0</v>
      </c>
    </row>
    <row r="1749" spans="1:9">
      <c r="A1749" s="81"/>
      <c r="B1749" s="82"/>
      <c r="C1749" s="83"/>
      <c r="D1749" s="83"/>
      <c r="E1749" s="83"/>
      <c r="F1749" s="84"/>
      <c r="G1749" s="85"/>
      <c r="H1749" s="83" t="b">
        <f>Table1[[#This Row],[Calculated Total]]=Table1[[#This Row],[Adjusted Total]]</f>
        <v>1</v>
      </c>
      <c r="I1749" s="49">
        <f>Table1[[#This Row],[Adjusted Total]]-Table1[[#This Row],[Calculated Total]]</f>
        <v>0</v>
      </c>
    </row>
    <row r="1750" spans="1:9">
      <c r="A1750" s="81"/>
      <c r="B1750" s="82"/>
      <c r="C1750" s="83"/>
      <c r="D1750" s="83"/>
      <c r="E1750" s="83"/>
      <c r="F1750" s="84"/>
      <c r="G1750" s="85"/>
      <c r="H1750" s="83" t="b">
        <f>Table1[[#This Row],[Calculated Total]]=Table1[[#This Row],[Adjusted Total]]</f>
        <v>1</v>
      </c>
      <c r="I1750" s="49">
        <f>Table1[[#This Row],[Adjusted Total]]-Table1[[#This Row],[Calculated Total]]</f>
        <v>0</v>
      </c>
    </row>
    <row r="1751" spans="1:9">
      <c r="A1751" s="81"/>
      <c r="B1751" s="82"/>
      <c r="C1751" s="83"/>
      <c r="D1751" s="83"/>
      <c r="E1751" s="83"/>
      <c r="F1751" s="84"/>
      <c r="G1751" s="85"/>
      <c r="H1751" s="83" t="b">
        <f>Table1[[#This Row],[Calculated Total]]=Table1[[#This Row],[Adjusted Total]]</f>
        <v>1</v>
      </c>
      <c r="I1751" s="49">
        <f>Table1[[#This Row],[Adjusted Total]]-Table1[[#This Row],[Calculated Total]]</f>
        <v>0</v>
      </c>
    </row>
    <row r="1752" spans="1:9">
      <c r="A1752" s="81"/>
      <c r="B1752" s="82"/>
      <c r="C1752" s="83"/>
      <c r="D1752" s="83"/>
      <c r="E1752" s="83"/>
      <c r="F1752" s="84"/>
      <c r="G1752" s="85"/>
      <c r="H1752" s="83" t="b">
        <f>Table1[[#This Row],[Calculated Total]]=Table1[[#This Row],[Adjusted Total]]</f>
        <v>1</v>
      </c>
      <c r="I1752" s="49">
        <f>Table1[[#This Row],[Adjusted Total]]-Table1[[#This Row],[Calculated Total]]</f>
        <v>0</v>
      </c>
    </row>
    <row r="1753" spans="1:9">
      <c r="A1753" s="81"/>
      <c r="B1753" s="82"/>
      <c r="C1753" s="83"/>
      <c r="D1753" s="83"/>
      <c r="E1753" s="83"/>
      <c r="F1753" s="84"/>
      <c r="G1753" s="85"/>
      <c r="H1753" s="83" t="b">
        <f>Table1[[#This Row],[Calculated Total]]=Table1[[#This Row],[Adjusted Total]]</f>
        <v>1</v>
      </c>
      <c r="I1753" s="49">
        <f>Table1[[#This Row],[Adjusted Total]]-Table1[[#This Row],[Calculated Total]]</f>
        <v>0</v>
      </c>
    </row>
    <row r="1754" spans="1:9">
      <c r="A1754" s="81"/>
      <c r="B1754" s="82"/>
      <c r="C1754" s="83"/>
      <c r="D1754" s="83"/>
      <c r="E1754" s="83"/>
      <c r="F1754" s="84"/>
      <c r="G1754" s="85"/>
      <c r="H1754" s="83" t="b">
        <f>Table1[[#This Row],[Calculated Total]]=Table1[[#This Row],[Adjusted Total]]</f>
        <v>1</v>
      </c>
      <c r="I1754" s="49">
        <f>Table1[[#This Row],[Adjusted Total]]-Table1[[#This Row],[Calculated Total]]</f>
        <v>0</v>
      </c>
    </row>
    <row r="1755" spans="1:9">
      <c r="A1755" s="81"/>
      <c r="B1755" s="82"/>
      <c r="C1755" s="83"/>
      <c r="D1755" s="83"/>
      <c r="E1755" s="83"/>
      <c r="F1755" s="84"/>
      <c r="G1755" s="85"/>
      <c r="H1755" s="83" t="b">
        <f>Table1[[#This Row],[Calculated Total]]=Table1[[#This Row],[Adjusted Total]]</f>
        <v>1</v>
      </c>
      <c r="I1755" s="49">
        <f>Table1[[#This Row],[Adjusted Total]]-Table1[[#This Row],[Calculated Total]]</f>
        <v>0</v>
      </c>
    </row>
    <row r="1756" spans="1:9">
      <c r="A1756" s="81"/>
      <c r="B1756" s="82"/>
      <c r="C1756" s="83"/>
      <c r="D1756" s="83"/>
      <c r="E1756" s="83"/>
      <c r="F1756" s="84"/>
      <c r="G1756" s="85"/>
      <c r="H1756" s="83" t="b">
        <f>Table1[[#This Row],[Calculated Total]]=Table1[[#This Row],[Adjusted Total]]</f>
        <v>1</v>
      </c>
      <c r="I1756" s="49">
        <f>Table1[[#This Row],[Adjusted Total]]-Table1[[#This Row],[Calculated Total]]</f>
        <v>0</v>
      </c>
    </row>
    <row r="1757" spans="1:9">
      <c r="A1757" s="81"/>
      <c r="B1757" s="82"/>
      <c r="C1757" s="83"/>
      <c r="D1757" s="83"/>
      <c r="E1757" s="83"/>
      <c r="F1757" s="84"/>
      <c r="G1757" s="85"/>
      <c r="H1757" s="83" t="b">
        <f>Table1[[#This Row],[Calculated Total]]=Table1[[#This Row],[Adjusted Total]]</f>
        <v>1</v>
      </c>
      <c r="I1757" s="49">
        <f>Table1[[#This Row],[Adjusted Total]]-Table1[[#This Row],[Calculated Total]]</f>
        <v>0</v>
      </c>
    </row>
    <row r="1758" spans="1:9">
      <c r="A1758" s="81"/>
      <c r="B1758" s="82"/>
      <c r="C1758" s="83"/>
      <c r="D1758" s="83"/>
      <c r="E1758" s="83"/>
      <c r="F1758" s="84"/>
      <c r="G1758" s="85"/>
      <c r="H1758" s="83" t="b">
        <f>Table1[[#This Row],[Calculated Total]]=Table1[[#This Row],[Adjusted Total]]</f>
        <v>1</v>
      </c>
      <c r="I1758" s="49">
        <f>Table1[[#This Row],[Adjusted Total]]-Table1[[#This Row],[Calculated Total]]</f>
        <v>0</v>
      </c>
    </row>
    <row r="1759" spans="1:9">
      <c r="A1759" s="81"/>
      <c r="B1759" s="82"/>
      <c r="C1759" s="83"/>
      <c r="D1759" s="83"/>
      <c r="E1759" s="83"/>
      <c r="F1759" s="84"/>
      <c r="G1759" s="85"/>
      <c r="H1759" s="83" t="b">
        <f>Table1[[#This Row],[Calculated Total]]=Table1[[#This Row],[Adjusted Total]]</f>
        <v>1</v>
      </c>
      <c r="I1759" s="49">
        <f>Table1[[#This Row],[Adjusted Total]]-Table1[[#This Row],[Calculated Total]]</f>
        <v>0</v>
      </c>
    </row>
    <row r="1760" spans="1:9">
      <c r="A1760" s="81"/>
      <c r="B1760" s="82"/>
      <c r="C1760" s="83"/>
      <c r="D1760" s="83"/>
      <c r="E1760" s="83"/>
      <c r="F1760" s="84"/>
      <c r="G1760" s="85"/>
      <c r="H1760" s="83" t="b">
        <f>Table1[[#This Row],[Calculated Total]]=Table1[[#This Row],[Adjusted Total]]</f>
        <v>1</v>
      </c>
      <c r="I1760" s="49">
        <f>Table1[[#This Row],[Adjusted Total]]-Table1[[#This Row],[Calculated Total]]</f>
        <v>0</v>
      </c>
    </row>
    <row r="1761" spans="1:9">
      <c r="A1761" s="81"/>
      <c r="B1761" s="82"/>
      <c r="C1761" s="83"/>
      <c r="D1761" s="83"/>
      <c r="E1761" s="83"/>
      <c r="F1761" s="84"/>
      <c r="G1761" s="85"/>
      <c r="H1761" s="83" t="b">
        <f>Table1[[#This Row],[Calculated Total]]=Table1[[#This Row],[Adjusted Total]]</f>
        <v>1</v>
      </c>
      <c r="I1761" s="49">
        <f>Table1[[#This Row],[Adjusted Total]]-Table1[[#This Row],[Calculated Total]]</f>
        <v>0</v>
      </c>
    </row>
    <row r="1762" spans="1:9">
      <c r="A1762" s="81"/>
      <c r="B1762" s="82"/>
      <c r="C1762" s="83"/>
      <c r="D1762" s="83"/>
      <c r="E1762" s="83"/>
      <c r="F1762" s="84"/>
      <c r="G1762" s="85"/>
      <c r="H1762" s="83" t="b">
        <f>Table1[[#This Row],[Calculated Total]]=Table1[[#This Row],[Adjusted Total]]</f>
        <v>1</v>
      </c>
      <c r="I1762" s="49">
        <f>Table1[[#This Row],[Adjusted Total]]-Table1[[#This Row],[Calculated Total]]</f>
        <v>0</v>
      </c>
    </row>
    <row r="1763" spans="1:9">
      <c r="A1763" s="81"/>
      <c r="B1763" s="82"/>
      <c r="C1763" s="83"/>
      <c r="D1763" s="83"/>
      <c r="E1763" s="83"/>
      <c r="F1763" s="84"/>
      <c r="G1763" s="85"/>
      <c r="H1763" s="83" t="b">
        <f>Table1[[#This Row],[Calculated Total]]=Table1[[#This Row],[Adjusted Total]]</f>
        <v>1</v>
      </c>
      <c r="I1763" s="49">
        <f>Table1[[#This Row],[Adjusted Total]]-Table1[[#This Row],[Calculated Total]]</f>
        <v>0</v>
      </c>
    </row>
    <row r="1764" spans="1:9">
      <c r="A1764" s="81"/>
      <c r="B1764" s="82"/>
      <c r="C1764" s="83"/>
      <c r="D1764" s="83"/>
      <c r="E1764" s="83"/>
      <c r="F1764" s="84"/>
      <c r="G1764" s="85"/>
      <c r="H1764" s="83" t="b">
        <f>Table1[[#This Row],[Calculated Total]]=Table1[[#This Row],[Adjusted Total]]</f>
        <v>1</v>
      </c>
      <c r="I1764" s="49">
        <f>Table1[[#This Row],[Adjusted Total]]-Table1[[#This Row],[Calculated Total]]</f>
        <v>0</v>
      </c>
    </row>
    <row r="1765" spans="1:9">
      <c r="A1765" s="81"/>
      <c r="B1765" s="82"/>
      <c r="C1765" s="83"/>
      <c r="D1765" s="83"/>
      <c r="E1765" s="83"/>
      <c r="F1765" s="84"/>
      <c r="G1765" s="85"/>
      <c r="H1765" s="83" t="b">
        <f>Table1[[#This Row],[Calculated Total]]=Table1[[#This Row],[Adjusted Total]]</f>
        <v>1</v>
      </c>
      <c r="I1765" s="49">
        <f>Table1[[#This Row],[Adjusted Total]]-Table1[[#This Row],[Calculated Total]]</f>
        <v>0</v>
      </c>
    </row>
    <row r="1766" spans="1:9">
      <c r="A1766" s="81"/>
      <c r="B1766" s="82"/>
      <c r="C1766" s="83"/>
      <c r="D1766" s="83"/>
      <c r="E1766" s="83"/>
      <c r="F1766" s="84"/>
      <c r="G1766" s="85"/>
      <c r="H1766" s="83" t="b">
        <f>Table1[[#This Row],[Calculated Total]]=Table1[[#This Row],[Adjusted Total]]</f>
        <v>1</v>
      </c>
      <c r="I1766" s="49">
        <f>Table1[[#This Row],[Adjusted Total]]-Table1[[#This Row],[Calculated Total]]</f>
        <v>0</v>
      </c>
    </row>
    <row r="1767" spans="1:9">
      <c r="A1767" s="81"/>
      <c r="B1767" s="82"/>
      <c r="C1767" s="83"/>
      <c r="D1767" s="83"/>
      <c r="E1767" s="83"/>
      <c r="F1767" s="84"/>
      <c r="G1767" s="85"/>
      <c r="H1767" s="83" t="b">
        <f>Table1[[#This Row],[Calculated Total]]=Table1[[#This Row],[Adjusted Total]]</f>
        <v>1</v>
      </c>
      <c r="I1767" s="49">
        <f>Table1[[#This Row],[Adjusted Total]]-Table1[[#This Row],[Calculated Total]]</f>
        <v>0</v>
      </c>
    </row>
    <row r="1768" spans="1:9">
      <c r="A1768" s="81"/>
      <c r="B1768" s="82"/>
      <c r="C1768" s="83"/>
      <c r="D1768" s="83"/>
      <c r="E1768" s="83"/>
      <c r="F1768" s="84"/>
      <c r="G1768" s="85"/>
      <c r="H1768" s="83" t="b">
        <f>Table1[[#This Row],[Calculated Total]]=Table1[[#This Row],[Adjusted Total]]</f>
        <v>1</v>
      </c>
      <c r="I1768" s="49">
        <f>Table1[[#This Row],[Adjusted Total]]-Table1[[#This Row],[Calculated Total]]</f>
        <v>0</v>
      </c>
    </row>
    <row r="1769" spans="1:9">
      <c r="A1769" s="81"/>
      <c r="B1769" s="82"/>
      <c r="C1769" s="83"/>
      <c r="D1769" s="83"/>
      <c r="E1769" s="83"/>
      <c r="F1769" s="84"/>
      <c r="G1769" s="85"/>
      <c r="H1769" s="83" t="b">
        <f>Table1[[#This Row],[Calculated Total]]=Table1[[#This Row],[Adjusted Total]]</f>
        <v>1</v>
      </c>
      <c r="I1769" s="49">
        <f>Table1[[#This Row],[Adjusted Total]]-Table1[[#This Row],[Calculated Total]]</f>
        <v>0</v>
      </c>
    </row>
    <row r="1770" spans="1:9">
      <c r="A1770" s="81"/>
      <c r="B1770" s="82"/>
      <c r="C1770" s="83"/>
      <c r="D1770" s="83"/>
      <c r="E1770" s="83"/>
      <c r="F1770" s="84"/>
      <c r="G1770" s="85"/>
      <c r="H1770" s="83" t="b">
        <f>Table1[[#This Row],[Calculated Total]]=Table1[[#This Row],[Adjusted Total]]</f>
        <v>1</v>
      </c>
      <c r="I1770" s="49">
        <f>Table1[[#This Row],[Adjusted Total]]-Table1[[#This Row],[Calculated Total]]</f>
        <v>0</v>
      </c>
    </row>
    <row r="1771" spans="1:9">
      <c r="A1771" s="81"/>
      <c r="B1771" s="82"/>
      <c r="C1771" s="83"/>
      <c r="D1771" s="83"/>
      <c r="E1771" s="83"/>
      <c r="F1771" s="84"/>
      <c r="G1771" s="85"/>
      <c r="H1771" s="83" t="b">
        <f>Table1[[#This Row],[Calculated Total]]=Table1[[#This Row],[Adjusted Total]]</f>
        <v>1</v>
      </c>
      <c r="I1771" s="49">
        <f>Table1[[#This Row],[Adjusted Total]]-Table1[[#This Row],[Calculated Total]]</f>
        <v>0</v>
      </c>
    </row>
    <row r="1772" spans="1:9">
      <c r="A1772" s="81"/>
      <c r="B1772" s="82"/>
      <c r="C1772" s="83"/>
      <c r="D1772" s="83"/>
      <c r="E1772" s="83"/>
      <c r="F1772" s="84"/>
      <c r="G1772" s="85"/>
      <c r="H1772" s="83" t="b">
        <f>Table1[[#This Row],[Calculated Total]]=Table1[[#This Row],[Adjusted Total]]</f>
        <v>1</v>
      </c>
      <c r="I1772" s="49">
        <f>Table1[[#This Row],[Adjusted Total]]-Table1[[#This Row],[Calculated Total]]</f>
        <v>0</v>
      </c>
    </row>
    <row r="1773" spans="1:9">
      <c r="A1773" s="81"/>
      <c r="B1773" s="82"/>
      <c r="C1773" s="83"/>
      <c r="D1773" s="83"/>
      <c r="E1773" s="83"/>
      <c r="F1773" s="84"/>
      <c r="G1773" s="85"/>
      <c r="H1773" s="83" t="b">
        <f>Table1[[#This Row],[Calculated Total]]=Table1[[#This Row],[Adjusted Total]]</f>
        <v>1</v>
      </c>
      <c r="I1773" s="49">
        <f>Table1[[#This Row],[Adjusted Total]]-Table1[[#This Row],[Calculated Total]]</f>
        <v>0</v>
      </c>
    </row>
    <row r="1774" spans="1:9">
      <c r="A1774" s="81"/>
      <c r="B1774" s="82"/>
      <c r="C1774" s="83"/>
      <c r="D1774" s="83"/>
      <c r="E1774" s="83"/>
      <c r="F1774" s="84"/>
      <c r="G1774" s="85"/>
      <c r="H1774" s="83" t="b">
        <f>Table1[[#This Row],[Calculated Total]]=Table1[[#This Row],[Adjusted Total]]</f>
        <v>1</v>
      </c>
      <c r="I1774" s="49">
        <f>Table1[[#This Row],[Adjusted Total]]-Table1[[#This Row],[Calculated Total]]</f>
        <v>0</v>
      </c>
    </row>
    <row r="1775" spans="1:9">
      <c r="A1775" s="81"/>
      <c r="B1775" s="82"/>
      <c r="C1775" s="83"/>
      <c r="D1775" s="83"/>
      <c r="E1775" s="83"/>
      <c r="F1775" s="84"/>
      <c r="G1775" s="85"/>
      <c r="H1775" s="83" t="b">
        <f>Table1[[#This Row],[Calculated Total]]=Table1[[#This Row],[Adjusted Total]]</f>
        <v>1</v>
      </c>
      <c r="I1775" s="49">
        <f>Table1[[#This Row],[Adjusted Total]]-Table1[[#This Row],[Calculated Total]]</f>
        <v>0</v>
      </c>
    </row>
    <row r="1776" spans="1:9">
      <c r="A1776" s="81"/>
      <c r="B1776" s="82"/>
      <c r="C1776" s="83"/>
      <c r="D1776" s="83"/>
      <c r="E1776" s="83"/>
      <c r="F1776" s="84"/>
      <c r="G1776" s="85"/>
      <c r="H1776" s="83" t="b">
        <f>Table1[[#This Row],[Calculated Total]]=Table1[[#This Row],[Adjusted Total]]</f>
        <v>1</v>
      </c>
      <c r="I1776" s="49">
        <f>Table1[[#This Row],[Adjusted Total]]-Table1[[#This Row],[Calculated Total]]</f>
        <v>0</v>
      </c>
    </row>
    <row r="1777" spans="1:9">
      <c r="A1777" s="81"/>
      <c r="B1777" s="82"/>
      <c r="C1777" s="83"/>
      <c r="D1777" s="83"/>
      <c r="E1777" s="83"/>
      <c r="F1777" s="84"/>
      <c r="G1777" s="85"/>
      <c r="H1777" s="83" t="b">
        <f>Table1[[#This Row],[Calculated Total]]=Table1[[#This Row],[Adjusted Total]]</f>
        <v>1</v>
      </c>
      <c r="I1777" s="49">
        <f>Table1[[#This Row],[Adjusted Total]]-Table1[[#This Row],[Calculated Total]]</f>
        <v>0</v>
      </c>
    </row>
    <row r="1778" spans="1:9">
      <c r="A1778" s="81"/>
      <c r="B1778" s="82"/>
      <c r="C1778" s="83"/>
      <c r="D1778" s="83"/>
      <c r="E1778" s="83"/>
      <c r="F1778" s="84"/>
      <c r="G1778" s="85"/>
      <c r="H1778" s="83" t="b">
        <f>Table1[[#This Row],[Calculated Total]]=Table1[[#This Row],[Adjusted Total]]</f>
        <v>1</v>
      </c>
      <c r="I1778" s="49">
        <f>Table1[[#This Row],[Adjusted Total]]-Table1[[#This Row],[Calculated Total]]</f>
        <v>0</v>
      </c>
    </row>
    <row r="1779" spans="1:9">
      <c r="A1779" s="81"/>
      <c r="B1779" s="82"/>
      <c r="C1779" s="83"/>
      <c r="D1779" s="83"/>
      <c r="E1779" s="83"/>
      <c r="F1779" s="84"/>
      <c r="G1779" s="85"/>
      <c r="H1779" s="83" t="b">
        <f>Table1[[#This Row],[Calculated Total]]=Table1[[#This Row],[Adjusted Total]]</f>
        <v>1</v>
      </c>
      <c r="I1779" s="49">
        <f>Table1[[#This Row],[Adjusted Total]]-Table1[[#This Row],[Calculated Total]]</f>
        <v>0</v>
      </c>
    </row>
    <row r="1780" spans="1:9">
      <c r="A1780" s="81"/>
      <c r="B1780" s="82"/>
      <c r="C1780" s="83"/>
      <c r="D1780" s="83"/>
      <c r="E1780" s="83"/>
      <c r="F1780" s="84"/>
      <c r="G1780" s="85"/>
      <c r="H1780" s="83" t="b">
        <f>Table1[[#This Row],[Calculated Total]]=Table1[[#This Row],[Adjusted Total]]</f>
        <v>1</v>
      </c>
      <c r="I1780" s="49">
        <f>Table1[[#This Row],[Adjusted Total]]-Table1[[#This Row],[Calculated Total]]</f>
        <v>0</v>
      </c>
    </row>
    <row r="1781" spans="1:9">
      <c r="A1781" s="81"/>
      <c r="B1781" s="82"/>
      <c r="C1781" s="83"/>
      <c r="D1781" s="83"/>
      <c r="E1781" s="83"/>
      <c r="F1781" s="84"/>
      <c r="G1781" s="85"/>
      <c r="H1781" s="83" t="b">
        <f>Table1[[#This Row],[Calculated Total]]=Table1[[#This Row],[Adjusted Total]]</f>
        <v>1</v>
      </c>
      <c r="I1781" s="49">
        <f>Table1[[#This Row],[Adjusted Total]]-Table1[[#This Row],[Calculated Total]]</f>
        <v>0</v>
      </c>
    </row>
    <row r="1782" spans="1:9">
      <c r="A1782" s="81"/>
      <c r="B1782" s="82"/>
      <c r="C1782" s="83"/>
      <c r="D1782" s="83"/>
      <c r="E1782" s="83"/>
      <c r="F1782" s="84"/>
      <c r="G1782" s="85"/>
      <c r="H1782" s="83" t="b">
        <f>Table1[[#This Row],[Calculated Total]]=Table1[[#This Row],[Adjusted Total]]</f>
        <v>1</v>
      </c>
      <c r="I1782" s="49">
        <f>Table1[[#This Row],[Adjusted Total]]-Table1[[#This Row],[Calculated Total]]</f>
        <v>0</v>
      </c>
    </row>
    <row r="1783" spans="1:9">
      <c r="A1783" s="81"/>
      <c r="B1783" s="82"/>
      <c r="C1783" s="83"/>
      <c r="D1783" s="83"/>
      <c r="E1783" s="83"/>
      <c r="F1783" s="84"/>
      <c r="G1783" s="85"/>
      <c r="H1783" s="83" t="b">
        <f>Table1[[#This Row],[Calculated Total]]=Table1[[#This Row],[Adjusted Total]]</f>
        <v>1</v>
      </c>
      <c r="I1783" s="49">
        <f>Table1[[#This Row],[Adjusted Total]]-Table1[[#This Row],[Calculated Total]]</f>
        <v>0</v>
      </c>
    </row>
    <row r="1784" spans="1:9">
      <c r="A1784" s="81"/>
      <c r="B1784" s="82"/>
      <c r="C1784" s="83"/>
      <c r="D1784" s="83"/>
      <c r="E1784" s="83"/>
      <c r="F1784" s="84"/>
      <c r="G1784" s="85"/>
      <c r="H1784" s="83" t="b">
        <f>Table1[[#This Row],[Calculated Total]]=Table1[[#This Row],[Adjusted Total]]</f>
        <v>1</v>
      </c>
      <c r="I1784" s="49">
        <f>Table1[[#This Row],[Adjusted Total]]-Table1[[#This Row],[Calculated Total]]</f>
        <v>0</v>
      </c>
    </row>
    <row r="1785" spans="1:9">
      <c r="A1785" s="81"/>
      <c r="B1785" s="82"/>
      <c r="C1785" s="83"/>
      <c r="D1785" s="83"/>
      <c r="E1785" s="83"/>
      <c r="F1785" s="84"/>
      <c r="G1785" s="85"/>
      <c r="H1785" s="83" t="b">
        <f>Table1[[#This Row],[Calculated Total]]=Table1[[#This Row],[Adjusted Total]]</f>
        <v>1</v>
      </c>
      <c r="I1785" s="49">
        <f>Table1[[#This Row],[Adjusted Total]]-Table1[[#This Row],[Calculated Total]]</f>
        <v>0</v>
      </c>
    </row>
    <row r="1786" spans="1:9">
      <c r="A1786" s="81"/>
      <c r="B1786" s="82"/>
      <c r="C1786" s="83"/>
      <c r="D1786" s="83"/>
      <c r="E1786" s="83"/>
      <c r="F1786" s="84"/>
      <c r="G1786" s="85"/>
      <c r="H1786" s="83" t="b">
        <f>Table1[[#This Row],[Calculated Total]]=Table1[[#This Row],[Adjusted Total]]</f>
        <v>1</v>
      </c>
      <c r="I1786" s="49">
        <f>Table1[[#This Row],[Adjusted Total]]-Table1[[#This Row],[Calculated Total]]</f>
        <v>0</v>
      </c>
    </row>
    <row r="1787" spans="1:9">
      <c r="A1787" s="81"/>
      <c r="B1787" s="82"/>
      <c r="C1787" s="83"/>
      <c r="D1787" s="83"/>
      <c r="E1787" s="83"/>
      <c r="F1787" s="84"/>
      <c r="G1787" s="85"/>
      <c r="H1787" s="83" t="b">
        <f>Table1[[#This Row],[Calculated Total]]=Table1[[#This Row],[Adjusted Total]]</f>
        <v>1</v>
      </c>
      <c r="I1787" s="49">
        <f>Table1[[#This Row],[Adjusted Total]]-Table1[[#This Row],[Calculated Total]]</f>
        <v>0</v>
      </c>
    </row>
    <row r="1788" spans="1:9">
      <c r="A1788" s="81"/>
      <c r="B1788" s="82"/>
      <c r="C1788" s="83"/>
      <c r="D1788" s="83"/>
      <c r="E1788" s="83"/>
      <c r="F1788" s="84"/>
      <c r="G1788" s="85"/>
      <c r="H1788" s="83" t="b">
        <f>Table1[[#This Row],[Calculated Total]]=Table1[[#This Row],[Adjusted Total]]</f>
        <v>1</v>
      </c>
      <c r="I1788" s="49">
        <f>Table1[[#This Row],[Adjusted Total]]-Table1[[#This Row],[Calculated Total]]</f>
        <v>0</v>
      </c>
    </row>
    <row r="1789" spans="1:9">
      <c r="A1789" s="81"/>
      <c r="B1789" s="82"/>
      <c r="C1789" s="83"/>
      <c r="D1789" s="83"/>
      <c r="E1789" s="83"/>
      <c r="F1789" s="84"/>
      <c r="G1789" s="85"/>
      <c r="H1789" s="83" t="b">
        <f>Table1[[#This Row],[Calculated Total]]=Table1[[#This Row],[Adjusted Total]]</f>
        <v>1</v>
      </c>
      <c r="I1789" s="49">
        <f>Table1[[#This Row],[Adjusted Total]]-Table1[[#This Row],[Calculated Total]]</f>
        <v>0</v>
      </c>
    </row>
  </sheetData>
  <phoneticPr fontId="9" type="noConversion"/>
  <pageMargins left="0.7" right="0.7" top="0.75" bottom="0.75" header="0.3" footer="0.3"/>
  <pageSetup orientation="portrait"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EC290-5A0F-4FEF-9186-EB4764EDB74F}">
  <sheetPr codeName="Sheet39">
    <pageSetUpPr fitToPage="1"/>
  </sheetPr>
  <dimension ref="A1:O40"/>
  <sheetViews>
    <sheetView zoomScaleNormal="100" workbookViewId="0"/>
  </sheetViews>
  <sheetFormatPr defaultRowHeight="12.75"/>
  <cols>
    <col min="1" max="1" width="42.42578125" style="14" customWidth="1"/>
    <col min="2" max="2" width="24.85546875" style="14" bestFit="1" customWidth="1"/>
    <col min="3" max="7" width="22.28515625" style="14" bestFit="1" customWidth="1"/>
    <col min="8" max="8" width="26.28515625" style="14" bestFit="1" customWidth="1"/>
    <col min="9" max="9" width="24.85546875" style="14" bestFit="1" customWidth="1"/>
    <col min="10" max="12" width="22.28515625" style="14" bestFit="1" customWidth="1"/>
    <col min="13" max="13" width="26.28515625" style="14" bestFit="1" customWidth="1"/>
    <col min="14" max="14" width="24.85546875" style="14" bestFit="1" customWidth="1"/>
    <col min="15" max="256" width="9.140625" style="14"/>
    <col min="257" max="257" width="42.42578125" style="14" customWidth="1"/>
    <col min="258" max="259" width="15" style="14" bestFit="1" customWidth="1"/>
    <col min="260" max="269" width="14" style="14" bestFit="1" customWidth="1"/>
    <col min="270" max="270" width="15" style="14" bestFit="1" customWidth="1"/>
    <col min="271" max="512" width="9.140625" style="14"/>
    <col min="513" max="513" width="42.42578125" style="14" customWidth="1"/>
    <col min="514" max="515" width="15" style="14" bestFit="1" customWidth="1"/>
    <col min="516" max="525" width="14" style="14" bestFit="1" customWidth="1"/>
    <col min="526" max="526" width="15" style="14" bestFit="1" customWidth="1"/>
    <col min="527" max="768" width="9.140625" style="14"/>
    <col min="769" max="769" width="42.42578125" style="14" customWidth="1"/>
    <col min="770" max="771" width="15" style="14" bestFit="1" customWidth="1"/>
    <col min="772" max="781" width="14" style="14" bestFit="1" customWidth="1"/>
    <col min="782" max="782" width="15" style="14" bestFit="1" customWidth="1"/>
    <col min="783" max="1024" width="9.140625" style="14"/>
    <col min="1025" max="1025" width="42.42578125" style="14" customWidth="1"/>
    <col min="1026" max="1027" width="15" style="14" bestFit="1" customWidth="1"/>
    <col min="1028" max="1037" width="14" style="14" bestFit="1" customWidth="1"/>
    <col min="1038" max="1038" width="15" style="14" bestFit="1" customWidth="1"/>
    <col min="1039" max="1280" width="9.140625" style="14"/>
    <col min="1281" max="1281" width="42.42578125" style="14" customWidth="1"/>
    <col min="1282" max="1283" width="15" style="14" bestFit="1" customWidth="1"/>
    <col min="1284" max="1293" width="14" style="14" bestFit="1" customWidth="1"/>
    <col min="1294" max="1294" width="15" style="14" bestFit="1" customWidth="1"/>
    <col min="1295" max="1536" width="9.140625" style="14"/>
    <col min="1537" max="1537" width="42.42578125" style="14" customWidth="1"/>
    <col min="1538" max="1539" width="15" style="14" bestFit="1" customWidth="1"/>
    <col min="1540" max="1549" width="14" style="14" bestFit="1" customWidth="1"/>
    <col min="1550" max="1550" width="15" style="14" bestFit="1" customWidth="1"/>
    <col min="1551" max="1792" width="9.140625" style="14"/>
    <col min="1793" max="1793" width="42.42578125" style="14" customWidth="1"/>
    <col min="1794" max="1795" width="15" style="14" bestFit="1" customWidth="1"/>
    <col min="1796" max="1805" width="14" style="14" bestFit="1" customWidth="1"/>
    <col min="1806" max="1806" width="15" style="14" bestFit="1" customWidth="1"/>
    <col min="1807" max="2048" width="9.140625" style="14"/>
    <col min="2049" max="2049" width="42.42578125" style="14" customWidth="1"/>
    <col min="2050" max="2051" width="15" style="14" bestFit="1" customWidth="1"/>
    <col min="2052" max="2061" width="14" style="14" bestFit="1" customWidth="1"/>
    <col min="2062" max="2062" width="15" style="14" bestFit="1" customWidth="1"/>
    <col min="2063" max="2304" width="9.140625" style="14"/>
    <col min="2305" max="2305" width="42.42578125" style="14" customWidth="1"/>
    <col min="2306" max="2307" width="15" style="14" bestFit="1" customWidth="1"/>
    <col min="2308" max="2317" width="14" style="14" bestFit="1" customWidth="1"/>
    <col min="2318" max="2318" width="15" style="14" bestFit="1" customWidth="1"/>
    <col min="2319" max="2560" width="9.140625" style="14"/>
    <col min="2561" max="2561" width="42.42578125" style="14" customWidth="1"/>
    <col min="2562" max="2563" width="15" style="14" bestFit="1" customWidth="1"/>
    <col min="2564" max="2573" width="14" style="14" bestFit="1" customWidth="1"/>
    <col min="2574" max="2574" width="15" style="14" bestFit="1" customWidth="1"/>
    <col min="2575" max="2816" width="9.140625" style="14"/>
    <col min="2817" max="2817" width="42.42578125" style="14" customWidth="1"/>
    <col min="2818" max="2819" width="15" style="14" bestFit="1" customWidth="1"/>
    <col min="2820" max="2829" width="14" style="14" bestFit="1" customWidth="1"/>
    <col min="2830" max="2830" width="15" style="14" bestFit="1" customWidth="1"/>
    <col min="2831" max="3072" width="9.140625" style="14"/>
    <col min="3073" max="3073" width="42.42578125" style="14" customWidth="1"/>
    <col min="3074" max="3075" width="15" style="14" bestFit="1" customWidth="1"/>
    <col min="3076" max="3085" width="14" style="14" bestFit="1" customWidth="1"/>
    <col min="3086" max="3086" width="15" style="14" bestFit="1" customWidth="1"/>
    <col min="3087" max="3328" width="9.140625" style="14"/>
    <col min="3329" max="3329" width="42.42578125" style="14" customWidth="1"/>
    <col min="3330" max="3331" width="15" style="14" bestFit="1" customWidth="1"/>
    <col min="3332" max="3341" width="14" style="14" bestFit="1" customWidth="1"/>
    <col min="3342" max="3342" width="15" style="14" bestFit="1" customWidth="1"/>
    <col min="3343" max="3584" width="9.140625" style="14"/>
    <col min="3585" max="3585" width="42.42578125" style="14" customWidth="1"/>
    <col min="3586" max="3587" width="15" style="14" bestFit="1" customWidth="1"/>
    <col min="3588" max="3597" width="14" style="14" bestFit="1" customWidth="1"/>
    <col min="3598" max="3598" width="15" style="14" bestFit="1" customWidth="1"/>
    <col min="3599" max="3840" width="9.140625" style="14"/>
    <col min="3841" max="3841" width="42.42578125" style="14" customWidth="1"/>
    <col min="3842" max="3843" width="15" style="14" bestFit="1" customWidth="1"/>
    <col min="3844" max="3853" width="14" style="14" bestFit="1" customWidth="1"/>
    <col min="3854" max="3854" width="15" style="14" bestFit="1" customWidth="1"/>
    <col min="3855" max="4096" width="9.140625" style="14"/>
    <col min="4097" max="4097" width="42.42578125" style="14" customWidth="1"/>
    <col min="4098" max="4099" width="15" style="14" bestFit="1" customWidth="1"/>
    <col min="4100" max="4109" width="14" style="14" bestFit="1" customWidth="1"/>
    <col min="4110" max="4110" width="15" style="14" bestFit="1" customWidth="1"/>
    <col min="4111" max="4352" width="9.140625" style="14"/>
    <col min="4353" max="4353" width="42.42578125" style="14" customWidth="1"/>
    <col min="4354" max="4355" width="15" style="14" bestFit="1" customWidth="1"/>
    <col min="4356" max="4365" width="14" style="14" bestFit="1" customWidth="1"/>
    <col min="4366" max="4366" width="15" style="14" bestFit="1" customWidth="1"/>
    <col min="4367" max="4608" width="9.140625" style="14"/>
    <col min="4609" max="4609" width="42.42578125" style="14" customWidth="1"/>
    <col min="4610" max="4611" width="15" style="14" bestFit="1" customWidth="1"/>
    <col min="4612" max="4621" width="14" style="14" bestFit="1" customWidth="1"/>
    <col min="4622" max="4622" width="15" style="14" bestFit="1" customWidth="1"/>
    <col min="4623" max="4864" width="9.140625" style="14"/>
    <col min="4865" max="4865" width="42.42578125" style="14" customWidth="1"/>
    <col min="4866" max="4867" width="15" style="14" bestFit="1" customWidth="1"/>
    <col min="4868" max="4877" width="14" style="14" bestFit="1" customWidth="1"/>
    <col min="4878" max="4878" width="15" style="14" bestFit="1" customWidth="1"/>
    <col min="4879" max="5120" width="9.140625" style="14"/>
    <col min="5121" max="5121" width="42.42578125" style="14" customWidth="1"/>
    <col min="5122" max="5123" width="15" style="14" bestFit="1" customWidth="1"/>
    <col min="5124" max="5133" width="14" style="14" bestFit="1" customWidth="1"/>
    <col min="5134" max="5134" width="15" style="14" bestFit="1" customWidth="1"/>
    <col min="5135" max="5376" width="9.140625" style="14"/>
    <col min="5377" max="5377" width="42.42578125" style="14" customWidth="1"/>
    <col min="5378" max="5379" width="15" style="14" bestFit="1" customWidth="1"/>
    <col min="5380" max="5389" width="14" style="14" bestFit="1" customWidth="1"/>
    <col min="5390" max="5390" width="15" style="14" bestFit="1" customWidth="1"/>
    <col min="5391" max="5632" width="9.140625" style="14"/>
    <col min="5633" max="5633" width="42.42578125" style="14" customWidth="1"/>
    <col min="5634" max="5635" width="15" style="14" bestFit="1" customWidth="1"/>
    <col min="5636" max="5645" width="14" style="14" bestFit="1" customWidth="1"/>
    <col min="5646" max="5646" width="15" style="14" bestFit="1" customWidth="1"/>
    <col min="5647" max="5888" width="9.140625" style="14"/>
    <col min="5889" max="5889" width="42.42578125" style="14" customWidth="1"/>
    <col min="5890" max="5891" width="15" style="14" bestFit="1" customWidth="1"/>
    <col min="5892" max="5901" width="14" style="14" bestFit="1" customWidth="1"/>
    <col min="5902" max="5902" width="15" style="14" bestFit="1" customWidth="1"/>
    <col min="5903" max="6144" width="9.140625" style="14"/>
    <col min="6145" max="6145" width="42.42578125" style="14" customWidth="1"/>
    <col min="6146" max="6147" width="15" style="14" bestFit="1" customWidth="1"/>
    <col min="6148" max="6157" width="14" style="14" bestFit="1" customWidth="1"/>
    <col min="6158" max="6158" width="15" style="14" bestFit="1" customWidth="1"/>
    <col min="6159" max="6400" width="9.140625" style="14"/>
    <col min="6401" max="6401" width="42.42578125" style="14" customWidth="1"/>
    <col min="6402" max="6403" width="15" style="14" bestFit="1" customWidth="1"/>
    <col min="6404" max="6413" width="14" style="14" bestFit="1" customWidth="1"/>
    <col min="6414" max="6414" width="15" style="14" bestFit="1" customWidth="1"/>
    <col min="6415" max="6656" width="9.140625" style="14"/>
    <col min="6657" max="6657" width="42.42578125" style="14" customWidth="1"/>
    <col min="6658" max="6659" width="15" style="14" bestFit="1" customWidth="1"/>
    <col min="6660" max="6669" width="14" style="14" bestFit="1" customWidth="1"/>
    <col min="6670" max="6670" width="15" style="14" bestFit="1" customWidth="1"/>
    <col min="6671" max="6912" width="9.140625" style="14"/>
    <col min="6913" max="6913" width="42.42578125" style="14" customWidth="1"/>
    <col min="6914" max="6915" width="15" style="14" bestFit="1" customWidth="1"/>
    <col min="6916" max="6925" width="14" style="14" bestFit="1" customWidth="1"/>
    <col min="6926" max="6926" width="15" style="14" bestFit="1" customWidth="1"/>
    <col min="6927" max="7168" width="9.140625" style="14"/>
    <col min="7169" max="7169" width="42.42578125" style="14" customWidth="1"/>
    <col min="7170" max="7171" width="15" style="14" bestFit="1" customWidth="1"/>
    <col min="7172" max="7181" width="14" style="14" bestFit="1" customWidth="1"/>
    <col min="7182" max="7182" width="15" style="14" bestFit="1" customWidth="1"/>
    <col min="7183" max="7424" width="9.140625" style="14"/>
    <col min="7425" max="7425" width="42.42578125" style="14" customWidth="1"/>
    <col min="7426" max="7427" width="15" style="14" bestFit="1" customWidth="1"/>
    <col min="7428" max="7437" width="14" style="14" bestFit="1" customWidth="1"/>
    <col min="7438" max="7438" width="15" style="14" bestFit="1" customWidth="1"/>
    <col min="7439" max="7680" width="9.140625" style="14"/>
    <col min="7681" max="7681" width="42.42578125" style="14" customWidth="1"/>
    <col min="7682" max="7683" width="15" style="14" bestFit="1" customWidth="1"/>
    <col min="7684" max="7693" width="14" style="14" bestFit="1" customWidth="1"/>
    <col min="7694" max="7694" width="15" style="14" bestFit="1" customWidth="1"/>
    <col min="7695" max="7936" width="9.140625" style="14"/>
    <col min="7937" max="7937" width="42.42578125" style="14" customWidth="1"/>
    <col min="7938" max="7939" width="15" style="14" bestFit="1" customWidth="1"/>
    <col min="7940" max="7949" width="14" style="14" bestFit="1" customWidth="1"/>
    <col min="7950" max="7950" width="15" style="14" bestFit="1" customWidth="1"/>
    <col min="7951" max="8192" width="9.140625" style="14"/>
    <col min="8193" max="8193" width="42.42578125" style="14" customWidth="1"/>
    <col min="8194" max="8195" width="15" style="14" bestFit="1" customWidth="1"/>
    <col min="8196" max="8205" width="14" style="14" bestFit="1" customWidth="1"/>
    <col min="8206" max="8206" width="15" style="14" bestFit="1" customWidth="1"/>
    <col min="8207" max="8448" width="9.140625" style="14"/>
    <col min="8449" max="8449" width="42.42578125" style="14" customWidth="1"/>
    <col min="8450" max="8451" width="15" style="14" bestFit="1" customWidth="1"/>
    <col min="8452" max="8461" width="14" style="14" bestFit="1" customWidth="1"/>
    <col min="8462" max="8462" width="15" style="14" bestFit="1" customWidth="1"/>
    <col min="8463" max="8704" width="9.140625" style="14"/>
    <col min="8705" max="8705" width="42.42578125" style="14" customWidth="1"/>
    <col min="8706" max="8707" width="15" style="14" bestFit="1" customWidth="1"/>
    <col min="8708" max="8717" width="14" style="14" bestFit="1" customWidth="1"/>
    <col min="8718" max="8718" width="15" style="14" bestFit="1" customWidth="1"/>
    <col min="8719" max="8960" width="9.140625" style="14"/>
    <col min="8961" max="8961" width="42.42578125" style="14" customWidth="1"/>
    <col min="8962" max="8963" width="15" style="14" bestFit="1" customWidth="1"/>
    <col min="8964" max="8973" width="14" style="14" bestFit="1" customWidth="1"/>
    <col min="8974" max="8974" width="15" style="14" bestFit="1" customWidth="1"/>
    <col min="8975" max="9216" width="9.140625" style="14"/>
    <col min="9217" max="9217" width="42.42578125" style="14" customWidth="1"/>
    <col min="9218" max="9219" width="15" style="14" bestFit="1" customWidth="1"/>
    <col min="9220" max="9229" width="14" style="14" bestFit="1" customWidth="1"/>
    <col min="9230" max="9230" width="15" style="14" bestFit="1" customWidth="1"/>
    <col min="9231" max="9472" width="9.140625" style="14"/>
    <col min="9473" max="9473" width="42.42578125" style="14" customWidth="1"/>
    <col min="9474" max="9475" width="15" style="14" bestFit="1" customWidth="1"/>
    <col min="9476" max="9485" width="14" style="14" bestFit="1" customWidth="1"/>
    <col min="9486" max="9486" width="15" style="14" bestFit="1" customWidth="1"/>
    <col min="9487" max="9728" width="9.140625" style="14"/>
    <col min="9729" max="9729" width="42.42578125" style="14" customWidth="1"/>
    <col min="9730" max="9731" width="15" style="14" bestFit="1" customWidth="1"/>
    <col min="9732" max="9741" width="14" style="14" bestFit="1" customWidth="1"/>
    <col min="9742" max="9742" width="15" style="14" bestFit="1" customWidth="1"/>
    <col min="9743" max="9984" width="9.140625" style="14"/>
    <col min="9985" max="9985" width="42.42578125" style="14" customWidth="1"/>
    <col min="9986" max="9987" width="15" style="14" bestFit="1" customWidth="1"/>
    <col min="9988" max="9997" width="14" style="14" bestFit="1" customWidth="1"/>
    <col min="9998" max="9998" width="15" style="14" bestFit="1" customWidth="1"/>
    <col min="9999" max="10240" width="9.140625" style="14"/>
    <col min="10241" max="10241" width="42.42578125" style="14" customWidth="1"/>
    <col min="10242" max="10243" width="15" style="14" bestFit="1" customWidth="1"/>
    <col min="10244" max="10253" width="14" style="14" bestFit="1" customWidth="1"/>
    <col min="10254" max="10254" width="15" style="14" bestFit="1" customWidth="1"/>
    <col min="10255" max="10496" width="9.140625" style="14"/>
    <col min="10497" max="10497" width="42.42578125" style="14" customWidth="1"/>
    <col min="10498" max="10499" width="15" style="14" bestFit="1" customWidth="1"/>
    <col min="10500" max="10509" width="14" style="14" bestFit="1" customWidth="1"/>
    <col min="10510" max="10510" width="15" style="14" bestFit="1" customWidth="1"/>
    <col min="10511" max="10752" width="9.140625" style="14"/>
    <col min="10753" max="10753" width="42.42578125" style="14" customWidth="1"/>
    <col min="10754" max="10755" width="15" style="14" bestFit="1" customWidth="1"/>
    <col min="10756" max="10765" width="14" style="14" bestFit="1" customWidth="1"/>
    <col min="10766" max="10766" width="15" style="14" bestFit="1" customWidth="1"/>
    <col min="10767" max="11008" width="9.140625" style="14"/>
    <col min="11009" max="11009" width="42.42578125" style="14" customWidth="1"/>
    <col min="11010" max="11011" width="15" style="14" bestFit="1" customWidth="1"/>
    <col min="11012" max="11021" width="14" style="14" bestFit="1" customWidth="1"/>
    <col min="11022" max="11022" width="15" style="14" bestFit="1" customWidth="1"/>
    <col min="11023" max="11264" width="9.140625" style="14"/>
    <col min="11265" max="11265" width="42.42578125" style="14" customWidth="1"/>
    <col min="11266" max="11267" width="15" style="14" bestFit="1" customWidth="1"/>
    <col min="11268" max="11277" width="14" style="14" bestFit="1" customWidth="1"/>
    <col min="11278" max="11278" width="15" style="14" bestFit="1" customWidth="1"/>
    <col min="11279" max="11520" width="9.140625" style="14"/>
    <col min="11521" max="11521" width="42.42578125" style="14" customWidth="1"/>
    <col min="11522" max="11523" width="15" style="14" bestFit="1" customWidth="1"/>
    <col min="11524" max="11533" width="14" style="14" bestFit="1" customWidth="1"/>
    <col min="11534" max="11534" width="15" style="14" bestFit="1" customWidth="1"/>
    <col min="11535" max="11776" width="9.140625" style="14"/>
    <col min="11777" max="11777" width="42.42578125" style="14" customWidth="1"/>
    <col min="11778" max="11779" width="15" style="14" bestFit="1" customWidth="1"/>
    <col min="11780" max="11789" width="14" style="14" bestFit="1" customWidth="1"/>
    <col min="11790" max="11790" width="15" style="14" bestFit="1" customWidth="1"/>
    <col min="11791" max="12032" width="9.140625" style="14"/>
    <col min="12033" max="12033" width="42.42578125" style="14" customWidth="1"/>
    <col min="12034" max="12035" width="15" style="14" bestFit="1" customWidth="1"/>
    <col min="12036" max="12045" width="14" style="14" bestFit="1" customWidth="1"/>
    <col min="12046" max="12046" width="15" style="14" bestFit="1" customWidth="1"/>
    <col min="12047" max="12288" width="9.140625" style="14"/>
    <col min="12289" max="12289" width="42.42578125" style="14" customWidth="1"/>
    <col min="12290" max="12291" width="15" style="14" bestFit="1" customWidth="1"/>
    <col min="12292" max="12301" width="14" style="14" bestFit="1" customWidth="1"/>
    <col min="12302" max="12302" width="15" style="14" bestFit="1" customWidth="1"/>
    <col min="12303" max="12544" width="9.140625" style="14"/>
    <col min="12545" max="12545" width="42.42578125" style="14" customWidth="1"/>
    <col min="12546" max="12547" width="15" style="14" bestFit="1" customWidth="1"/>
    <col min="12548" max="12557" width="14" style="14" bestFit="1" customWidth="1"/>
    <col min="12558" max="12558" width="15" style="14" bestFit="1" customWidth="1"/>
    <col min="12559" max="12800" width="9.140625" style="14"/>
    <col min="12801" max="12801" width="42.42578125" style="14" customWidth="1"/>
    <col min="12802" max="12803" width="15" style="14" bestFit="1" customWidth="1"/>
    <col min="12804" max="12813" width="14" style="14" bestFit="1" customWidth="1"/>
    <col min="12814" max="12814" width="15" style="14" bestFit="1" customWidth="1"/>
    <col min="12815" max="13056" width="9.140625" style="14"/>
    <col min="13057" max="13057" width="42.42578125" style="14" customWidth="1"/>
    <col min="13058" max="13059" width="15" style="14" bestFit="1" customWidth="1"/>
    <col min="13060" max="13069" width="14" style="14" bestFit="1" customWidth="1"/>
    <col min="13070" max="13070" width="15" style="14" bestFit="1" customWidth="1"/>
    <col min="13071" max="13312" width="9.140625" style="14"/>
    <col min="13313" max="13313" width="42.42578125" style="14" customWidth="1"/>
    <col min="13314" max="13315" width="15" style="14" bestFit="1" customWidth="1"/>
    <col min="13316" max="13325" width="14" style="14" bestFit="1" customWidth="1"/>
    <col min="13326" max="13326" width="15" style="14" bestFit="1" customWidth="1"/>
    <col min="13327" max="13568" width="9.140625" style="14"/>
    <col min="13569" max="13569" width="42.42578125" style="14" customWidth="1"/>
    <col min="13570" max="13571" width="15" style="14" bestFit="1" customWidth="1"/>
    <col min="13572" max="13581" width="14" style="14" bestFit="1" customWidth="1"/>
    <col min="13582" max="13582" width="15" style="14" bestFit="1" customWidth="1"/>
    <col min="13583" max="13824" width="9.140625" style="14"/>
    <col min="13825" max="13825" width="42.42578125" style="14" customWidth="1"/>
    <col min="13826" max="13827" width="15" style="14" bestFit="1" customWidth="1"/>
    <col min="13828" max="13837" width="14" style="14" bestFit="1" customWidth="1"/>
    <col min="13838" max="13838" width="15" style="14" bestFit="1" customWidth="1"/>
    <col min="13839" max="14080" width="9.140625" style="14"/>
    <col min="14081" max="14081" width="42.42578125" style="14" customWidth="1"/>
    <col min="14082" max="14083" width="15" style="14" bestFit="1" customWidth="1"/>
    <col min="14084" max="14093" width="14" style="14" bestFit="1" customWidth="1"/>
    <col min="14094" max="14094" width="15" style="14" bestFit="1" customWidth="1"/>
    <col min="14095" max="14336" width="9.140625" style="14"/>
    <col min="14337" max="14337" width="42.42578125" style="14" customWidth="1"/>
    <col min="14338" max="14339" width="15" style="14" bestFit="1" customWidth="1"/>
    <col min="14340" max="14349" width="14" style="14" bestFit="1" customWidth="1"/>
    <col min="14350" max="14350" width="15" style="14" bestFit="1" customWidth="1"/>
    <col min="14351" max="14592" width="9.140625" style="14"/>
    <col min="14593" max="14593" width="42.42578125" style="14" customWidth="1"/>
    <col min="14594" max="14595" width="15" style="14" bestFit="1" customWidth="1"/>
    <col min="14596" max="14605" width="14" style="14" bestFit="1" customWidth="1"/>
    <col min="14606" max="14606" width="15" style="14" bestFit="1" customWidth="1"/>
    <col min="14607" max="14848" width="9.140625" style="14"/>
    <col min="14849" max="14849" width="42.42578125" style="14" customWidth="1"/>
    <col min="14850" max="14851" width="15" style="14" bestFit="1" customWidth="1"/>
    <col min="14852" max="14861" width="14" style="14" bestFit="1" customWidth="1"/>
    <col min="14862" max="14862" width="15" style="14" bestFit="1" customWidth="1"/>
    <col min="14863" max="15104" width="9.140625" style="14"/>
    <col min="15105" max="15105" width="42.42578125" style="14" customWidth="1"/>
    <col min="15106" max="15107" width="15" style="14" bestFit="1" customWidth="1"/>
    <col min="15108" max="15117" width="14" style="14" bestFit="1" customWidth="1"/>
    <col min="15118" max="15118" width="15" style="14" bestFit="1" customWidth="1"/>
    <col min="15119" max="15360" width="9.140625" style="14"/>
    <col min="15361" max="15361" width="42.42578125" style="14" customWidth="1"/>
    <col min="15362" max="15363" width="15" style="14" bestFit="1" customWidth="1"/>
    <col min="15364" max="15373" width="14" style="14" bestFit="1" customWidth="1"/>
    <col min="15374" max="15374" width="15" style="14" bestFit="1" customWidth="1"/>
    <col min="15375" max="15616" width="9.140625" style="14"/>
    <col min="15617" max="15617" width="42.42578125" style="14" customWidth="1"/>
    <col min="15618" max="15619" width="15" style="14" bestFit="1" customWidth="1"/>
    <col min="15620" max="15629" width="14" style="14" bestFit="1" customWidth="1"/>
    <col min="15630" max="15630" width="15" style="14" bestFit="1" customWidth="1"/>
    <col min="15631" max="15872" width="9.140625" style="14"/>
    <col min="15873" max="15873" width="42.42578125" style="14" customWidth="1"/>
    <col min="15874" max="15875" width="15" style="14" bestFit="1" customWidth="1"/>
    <col min="15876" max="15885" width="14" style="14" bestFit="1" customWidth="1"/>
    <col min="15886" max="15886" width="15" style="14" bestFit="1" customWidth="1"/>
    <col min="15887" max="16128" width="9.140625" style="14"/>
    <col min="16129" max="16129" width="42.42578125" style="14" customWidth="1"/>
    <col min="16130" max="16131" width="15" style="14" bestFit="1" customWidth="1"/>
    <col min="16132" max="16141" width="14" style="14" bestFit="1" customWidth="1"/>
    <col min="16142" max="16142" width="15" style="14" bestFit="1" customWidth="1"/>
    <col min="16143" max="16384" width="9.140625" style="14"/>
  </cols>
  <sheetData>
    <row r="1" spans="1:15" s="25" customFormat="1"/>
    <row r="2" spans="1:15" s="25" customFormat="1" ht="18">
      <c r="A2" s="26" t="s">
        <v>148</v>
      </c>
    </row>
    <row r="3" spans="1:15" s="25" customFormat="1"/>
    <row r="4" spans="1:15" s="25" customFormat="1" ht="14.25">
      <c r="A4" s="19"/>
      <c r="B4" s="19"/>
      <c r="C4" s="19"/>
      <c r="D4" s="19"/>
      <c r="E4" s="19"/>
      <c r="F4" s="19"/>
      <c r="G4" s="19"/>
      <c r="H4" s="19"/>
      <c r="I4" s="19"/>
      <c r="J4" s="19"/>
      <c r="K4" s="19"/>
      <c r="L4" s="19"/>
      <c r="M4" s="19"/>
      <c r="N4" s="19"/>
      <c r="O4" s="19"/>
    </row>
    <row r="5" spans="1:15" s="28" customFormat="1" ht="15">
      <c r="A5" s="27" t="s">
        <v>59</v>
      </c>
      <c r="B5" s="27" t="s">
        <v>27</v>
      </c>
      <c r="C5" s="27" t="s">
        <v>28</v>
      </c>
      <c r="D5" s="27" t="s">
        <v>29</v>
      </c>
      <c r="E5" s="27" t="s">
        <v>30</v>
      </c>
      <c r="F5" s="27" t="s">
        <v>31</v>
      </c>
      <c r="G5" s="27" t="s">
        <v>32</v>
      </c>
      <c r="H5" s="27" t="s">
        <v>33</v>
      </c>
      <c r="I5" s="27" t="s">
        <v>34</v>
      </c>
      <c r="J5" s="27" t="s">
        <v>35</v>
      </c>
      <c r="K5" s="27" t="s">
        <v>36</v>
      </c>
      <c r="L5" s="27" t="s">
        <v>37</v>
      </c>
      <c r="M5" s="27" t="s">
        <v>38</v>
      </c>
      <c r="N5" s="27" t="s">
        <v>9</v>
      </c>
      <c r="O5" s="19"/>
    </row>
    <row r="6" spans="1:15" s="25" customFormat="1" ht="15">
      <c r="A6" s="29" t="s">
        <v>60</v>
      </c>
      <c r="B6" s="19"/>
      <c r="C6" s="19"/>
      <c r="D6" s="19"/>
      <c r="E6" s="19"/>
      <c r="F6" s="19"/>
      <c r="G6" s="19"/>
      <c r="H6" s="19"/>
      <c r="I6" s="19"/>
      <c r="J6" s="19"/>
      <c r="K6" s="19"/>
      <c r="L6" s="19"/>
      <c r="M6" s="19"/>
      <c r="N6" s="19"/>
      <c r="O6" s="19"/>
    </row>
    <row r="7" spans="1:15" s="25" customFormat="1" ht="14.25">
      <c r="A7" s="15" t="s">
        <v>135</v>
      </c>
      <c r="B7" s="1"/>
      <c r="C7" s="1"/>
      <c r="D7" s="1"/>
      <c r="E7" s="1"/>
      <c r="F7" s="1"/>
      <c r="G7" s="1"/>
      <c r="H7" s="1"/>
      <c r="I7" s="1"/>
      <c r="J7" s="1"/>
      <c r="K7" s="1"/>
      <c r="L7" s="1"/>
      <c r="M7" s="1"/>
      <c r="N7" s="1"/>
      <c r="O7" s="19"/>
    </row>
    <row r="8" spans="1:15" s="25" customFormat="1" ht="14.25">
      <c r="A8" s="15"/>
      <c r="B8" s="1"/>
      <c r="C8" s="1"/>
      <c r="D8" s="1"/>
      <c r="E8" s="1"/>
      <c r="F8" s="1"/>
      <c r="G8" s="1"/>
      <c r="H8" s="1"/>
      <c r="I8" s="1"/>
      <c r="J8" s="1"/>
      <c r="K8" s="1"/>
      <c r="L8" s="1"/>
      <c r="M8" s="1"/>
      <c r="N8" s="1"/>
      <c r="O8" s="19"/>
    </row>
    <row r="9" spans="1:15" ht="14.25">
      <c r="A9" s="15" t="s">
        <v>86</v>
      </c>
      <c r="B9" s="34">
        <v>862.17</v>
      </c>
      <c r="C9" s="80">
        <v>862.17</v>
      </c>
      <c r="D9" s="34"/>
      <c r="E9" s="34"/>
      <c r="F9" s="34"/>
      <c r="G9" s="34"/>
      <c r="H9" s="34"/>
      <c r="I9" s="34"/>
      <c r="J9" s="34"/>
      <c r="K9" s="34"/>
      <c r="L9" s="34"/>
      <c r="M9" s="34"/>
      <c r="N9" s="35">
        <f t="shared" ref="N9:N32" si="0">SUM(B9:M9)</f>
        <v>1724.34</v>
      </c>
      <c r="O9" s="15"/>
    </row>
    <row r="10" spans="1:15" ht="14.25">
      <c r="A10" s="15" t="s">
        <v>87</v>
      </c>
      <c r="B10" s="34">
        <v>1236494.3700000001</v>
      </c>
      <c r="C10" s="80">
        <v>1211038.17</v>
      </c>
      <c r="D10" s="34"/>
      <c r="E10" s="34"/>
      <c r="F10" s="34"/>
      <c r="G10" s="34"/>
      <c r="H10" s="34"/>
      <c r="I10" s="34"/>
      <c r="J10" s="34"/>
      <c r="K10" s="34"/>
      <c r="L10" s="34"/>
      <c r="M10" s="34"/>
      <c r="N10" s="35">
        <f t="shared" si="0"/>
        <v>2447532.54</v>
      </c>
      <c r="O10" s="15"/>
    </row>
    <row r="11" spans="1:15" ht="14.25">
      <c r="A11" s="15" t="s">
        <v>88</v>
      </c>
      <c r="B11" s="34">
        <v>57794.11</v>
      </c>
      <c r="C11" s="80">
        <v>56604.28</v>
      </c>
      <c r="D11" s="34"/>
      <c r="E11" s="34"/>
      <c r="F11" s="34"/>
      <c r="G11" s="34"/>
      <c r="H11" s="34"/>
      <c r="I11" s="34"/>
      <c r="J11" s="34"/>
      <c r="K11" s="34"/>
      <c r="L11" s="34"/>
      <c r="M11" s="34"/>
      <c r="N11" s="35">
        <f t="shared" si="0"/>
        <v>114398.39</v>
      </c>
      <c r="O11" s="15"/>
    </row>
    <row r="12" spans="1:15" ht="14.25">
      <c r="A12" s="15" t="s">
        <v>89</v>
      </c>
      <c r="B12" s="34">
        <v>48254503.359999999</v>
      </c>
      <c r="C12" s="80">
        <v>47261068.789999999</v>
      </c>
      <c r="D12" s="34"/>
      <c r="E12" s="34"/>
      <c r="F12" s="34"/>
      <c r="G12" s="34"/>
      <c r="H12" s="34"/>
      <c r="I12" s="34"/>
      <c r="J12" s="34"/>
      <c r="K12" s="34"/>
      <c r="L12" s="34"/>
      <c r="M12" s="34"/>
      <c r="N12" s="35">
        <f t="shared" si="0"/>
        <v>95515572.150000006</v>
      </c>
      <c r="O12" s="15"/>
    </row>
    <row r="13" spans="1:15" ht="14.25">
      <c r="A13" s="15" t="s">
        <v>90</v>
      </c>
      <c r="B13" s="34">
        <v>765783.9</v>
      </c>
      <c r="C13" s="80">
        <v>750018.41</v>
      </c>
      <c r="D13" s="34"/>
      <c r="E13" s="34"/>
      <c r="F13" s="34"/>
      <c r="G13" s="34"/>
      <c r="H13" s="34"/>
      <c r="I13" s="34"/>
      <c r="J13" s="34"/>
      <c r="K13" s="34"/>
      <c r="L13" s="34"/>
      <c r="M13" s="34"/>
      <c r="N13" s="35">
        <f t="shared" si="0"/>
        <v>1515802.31</v>
      </c>
      <c r="O13" s="15"/>
    </row>
    <row r="14" spans="1:15" ht="14.25">
      <c r="A14" s="15" t="s">
        <v>91</v>
      </c>
      <c r="B14" s="34">
        <v>14150964.4</v>
      </c>
      <c r="C14" s="80">
        <v>13859632.890000001</v>
      </c>
      <c r="D14" s="34"/>
      <c r="E14" s="34"/>
      <c r="F14" s="34"/>
      <c r="G14" s="34"/>
      <c r="H14" s="34"/>
      <c r="I14" s="34"/>
      <c r="J14" s="34"/>
      <c r="K14" s="34"/>
      <c r="L14" s="34"/>
      <c r="M14" s="34"/>
      <c r="N14" s="35">
        <f t="shared" si="0"/>
        <v>28010597.289999999</v>
      </c>
      <c r="O14" s="15"/>
    </row>
    <row r="15" spans="1:15" ht="14.25">
      <c r="A15" s="15" t="s">
        <v>92</v>
      </c>
      <c r="B15" s="34">
        <v>36386305.789999999</v>
      </c>
      <c r="C15" s="80">
        <v>35637206.509999998</v>
      </c>
      <c r="D15" s="34"/>
      <c r="E15" s="34"/>
      <c r="F15" s="34"/>
      <c r="G15" s="34"/>
      <c r="H15" s="34"/>
      <c r="I15" s="34"/>
      <c r="J15" s="34"/>
      <c r="K15" s="34"/>
      <c r="L15" s="34"/>
      <c r="M15" s="34"/>
      <c r="N15" s="35">
        <f t="shared" si="0"/>
        <v>72023512.299999997</v>
      </c>
      <c r="O15" s="15"/>
    </row>
    <row r="16" spans="1:15" ht="14.25">
      <c r="A16" s="15" t="s">
        <v>93</v>
      </c>
      <c r="B16" s="34">
        <v>949250.21</v>
      </c>
      <c r="C16" s="34">
        <v>929707.63</v>
      </c>
      <c r="D16" s="34"/>
      <c r="E16" s="34"/>
      <c r="F16" s="34"/>
      <c r="G16" s="34"/>
      <c r="H16" s="34"/>
      <c r="I16" s="34"/>
      <c r="J16" s="34"/>
      <c r="K16" s="34"/>
      <c r="L16" s="34"/>
      <c r="M16" s="34"/>
      <c r="N16" s="35">
        <f t="shared" si="0"/>
        <v>1878957.8399999999</v>
      </c>
      <c r="O16" s="15"/>
    </row>
    <row r="17" spans="1:15" ht="14.25">
      <c r="A17" s="15" t="s">
        <v>94</v>
      </c>
      <c r="B17" s="34">
        <v>1199421.94</v>
      </c>
      <c r="C17" s="34">
        <v>1174728.96</v>
      </c>
      <c r="D17" s="34"/>
      <c r="E17" s="34"/>
      <c r="F17" s="34"/>
      <c r="G17" s="34"/>
      <c r="H17" s="34"/>
      <c r="I17" s="34"/>
      <c r="J17" s="34"/>
      <c r="K17" s="34"/>
      <c r="L17" s="34"/>
      <c r="M17" s="34"/>
      <c r="N17" s="35">
        <f t="shared" si="0"/>
        <v>2374150.9</v>
      </c>
      <c r="O17" s="15"/>
    </row>
    <row r="18" spans="1:15" ht="14.25">
      <c r="A18" s="15" t="s">
        <v>95</v>
      </c>
      <c r="B18" s="34">
        <v>89773.1</v>
      </c>
      <c r="C18" s="34">
        <v>87924.9</v>
      </c>
      <c r="D18" s="34"/>
      <c r="E18" s="34"/>
      <c r="F18" s="34"/>
      <c r="G18" s="34"/>
      <c r="H18" s="34"/>
      <c r="I18" s="34"/>
      <c r="J18" s="34"/>
      <c r="K18" s="34"/>
      <c r="L18" s="34"/>
      <c r="M18" s="34"/>
      <c r="N18" s="35">
        <f t="shared" si="0"/>
        <v>177698</v>
      </c>
      <c r="O18" s="15"/>
    </row>
    <row r="19" spans="1:15" ht="14.25">
      <c r="A19" s="15" t="s">
        <v>96</v>
      </c>
      <c r="B19" s="34">
        <v>7369205.1500000004</v>
      </c>
      <c r="C19" s="34">
        <v>7212345.5599999996</v>
      </c>
      <c r="D19" s="34"/>
      <c r="E19" s="34"/>
      <c r="F19" s="34"/>
      <c r="G19" s="34"/>
      <c r="H19" s="34"/>
      <c r="I19" s="34"/>
      <c r="J19" s="34"/>
      <c r="K19" s="34"/>
      <c r="L19" s="34"/>
      <c r="M19" s="34"/>
      <c r="N19" s="35">
        <f t="shared" si="0"/>
        <v>14581550.710000001</v>
      </c>
      <c r="O19" s="15"/>
    </row>
    <row r="20" spans="1:15" ht="14.25">
      <c r="A20" s="15" t="s">
        <v>97</v>
      </c>
      <c r="B20" s="34">
        <v>8409849.0899999999</v>
      </c>
      <c r="C20" s="34">
        <v>8236712.2000000002</v>
      </c>
      <c r="D20" s="34"/>
      <c r="E20" s="34"/>
      <c r="F20" s="34"/>
      <c r="G20" s="34"/>
      <c r="H20" s="34"/>
      <c r="I20" s="34"/>
      <c r="J20" s="34"/>
      <c r="K20" s="34"/>
      <c r="L20" s="34"/>
      <c r="M20" s="34"/>
      <c r="N20" s="35">
        <f t="shared" si="0"/>
        <v>16646561.289999999</v>
      </c>
      <c r="O20" s="15"/>
    </row>
    <row r="21" spans="1:15" ht="14.25">
      <c r="A21" s="15" t="s">
        <v>98</v>
      </c>
      <c r="B21" s="34">
        <v>42941.54</v>
      </c>
      <c r="C21" s="34">
        <v>42057.49</v>
      </c>
      <c r="D21" s="34"/>
      <c r="E21" s="34"/>
      <c r="F21" s="34"/>
      <c r="G21" s="34"/>
      <c r="H21" s="34"/>
      <c r="I21" s="34"/>
      <c r="J21" s="34"/>
      <c r="K21" s="34"/>
      <c r="L21" s="34"/>
      <c r="M21" s="34"/>
      <c r="N21" s="35">
        <f t="shared" si="0"/>
        <v>84999.03</v>
      </c>
      <c r="O21" s="15"/>
    </row>
    <row r="22" spans="1:15" ht="14.25">
      <c r="A22" s="15" t="s">
        <v>99</v>
      </c>
      <c r="B22" s="34">
        <v>3231505.81</v>
      </c>
      <c r="C22" s="34">
        <v>3164977.52</v>
      </c>
      <c r="D22" s="34"/>
      <c r="E22" s="34"/>
      <c r="F22" s="34"/>
      <c r="G22" s="34"/>
      <c r="H22" s="34"/>
      <c r="I22" s="34"/>
      <c r="J22" s="34"/>
      <c r="K22" s="34"/>
      <c r="L22" s="34"/>
      <c r="M22" s="34"/>
      <c r="N22" s="35">
        <f t="shared" si="0"/>
        <v>6396483.3300000001</v>
      </c>
      <c r="O22" s="15"/>
    </row>
    <row r="23" spans="1:15" ht="14.25">
      <c r="A23" s="15" t="s">
        <v>100</v>
      </c>
      <c r="B23" s="34">
        <v>24850.97</v>
      </c>
      <c r="C23" s="34">
        <v>24339.360000000001</v>
      </c>
      <c r="D23" s="34"/>
      <c r="E23" s="34"/>
      <c r="F23" s="34"/>
      <c r="G23" s="34"/>
      <c r="H23" s="34"/>
      <c r="I23" s="34"/>
      <c r="J23" s="34"/>
      <c r="K23" s="34"/>
      <c r="L23" s="34"/>
      <c r="M23" s="34"/>
      <c r="N23" s="35">
        <f t="shared" si="0"/>
        <v>49190.33</v>
      </c>
      <c r="O23" s="15"/>
    </row>
    <row r="24" spans="1:15" ht="14.25">
      <c r="A24" s="15" t="s">
        <v>101</v>
      </c>
      <c r="B24" s="34">
        <v>1456359.04</v>
      </c>
      <c r="C24" s="34">
        <v>1426376.4</v>
      </c>
      <c r="D24" s="34"/>
      <c r="E24" s="34"/>
      <c r="F24" s="34"/>
      <c r="G24" s="34"/>
      <c r="H24" s="34"/>
      <c r="I24" s="34"/>
      <c r="J24" s="34"/>
      <c r="K24" s="34"/>
      <c r="L24" s="34"/>
      <c r="M24" s="34"/>
      <c r="N24" s="35">
        <f t="shared" si="0"/>
        <v>2882735.44</v>
      </c>
      <c r="O24" s="15"/>
    </row>
    <row r="25" spans="1:15" ht="14.25">
      <c r="A25" s="15" t="s">
        <v>102</v>
      </c>
      <c r="B25" s="34">
        <v>129516.96</v>
      </c>
      <c r="C25" s="34">
        <v>126850.54</v>
      </c>
      <c r="D25" s="34"/>
      <c r="E25" s="34"/>
      <c r="F25" s="34"/>
      <c r="G25" s="34"/>
      <c r="H25" s="34"/>
      <c r="I25" s="34"/>
      <c r="J25" s="34"/>
      <c r="K25" s="34"/>
      <c r="L25" s="34"/>
      <c r="M25" s="34"/>
      <c r="N25" s="35">
        <f t="shared" si="0"/>
        <v>256367.5</v>
      </c>
      <c r="O25" s="15"/>
    </row>
    <row r="26" spans="1:15" ht="14.25">
      <c r="A26" s="15" t="s">
        <v>103</v>
      </c>
      <c r="B26" s="34">
        <v>1886971.35</v>
      </c>
      <c r="C26" s="34">
        <v>1848123.52</v>
      </c>
      <c r="D26" s="34"/>
      <c r="E26" s="34"/>
      <c r="F26" s="34"/>
      <c r="G26" s="34"/>
      <c r="H26" s="34"/>
      <c r="I26" s="34"/>
      <c r="J26" s="34"/>
      <c r="K26" s="34"/>
      <c r="L26" s="34"/>
      <c r="M26" s="34"/>
      <c r="N26" s="35">
        <f t="shared" si="0"/>
        <v>3735094.87</v>
      </c>
      <c r="O26" s="15"/>
    </row>
    <row r="27" spans="1:15" ht="14.25">
      <c r="A27" s="15" t="s">
        <v>104</v>
      </c>
      <c r="B27" s="34">
        <v>74871.87</v>
      </c>
      <c r="C27" s="34">
        <v>73330.460000000006</v>
      </c>
      <c r="D27" s="34"/>
      <c r="E27" s="34"/>
      <c r="F27" s="34"/>
      <c r="G27" s="34"/>
      <c r="H27" s="34"/>
      <c r="I27" s="34"/>
      <c r="J27" s="34"/>
      <c r="K27" s="34"/>
      <c r="L27" s="34"/>
      <c r="M27" s="34"/>
      <c r="N27" s="35">
        <f t="shared" si="0"/>
        <v>148202.33000000002</v>
      </c>
      <c r="O27" s="15"/>
    </row>
    <row r="28" spans="1:15" ht="14.25">
      <c r="A28" s="15" t="s">
        <v>105</v>
      </c>
      <c r="B28" s="34">
        <v>6230487.5099999998</v>
      </c>
      <c r="C28" s="34">
        <v>6102218</v>
      </c>
      <c r="D28" s="34"/>
      <c r="E28" s="34"/>
      <c r="F28" s="34"/>
      <c r="G28" s="34"/>
      <c r="H28" s="34"/>
      <c r="I28" s="34"/>
      <c r="J28" s="34"/>
      <c r="K28" s="34"/>
      <c r="L28" s="34"/>
      <c r="M28" s="34"/>
      <c r="N28" s="35">
        <f t="shared" si="0"/>
        <v>12332705.51</v>
      </c>
      <c r="O28" s="15"/>
    </row>
    <row r="29" spans="1:15" ht="14.25">
      <c r="A29" s="15" t="s">
        <v>106</v>
      </c>
      <c r="B29" s="34">
        <v>290030.21999999997</v>
      </c>
      <c r="C29" s="34">
        <v>284059.26</v>
      </c>
      <c r="D29" s="34"/>
      <c r="E29" s="34"/>
      <c r="F29" s="34"/>
      <c r="G29" s="34"/>
      <c r="H29" s="34"/>
      <c r="I29" s="34"/>
      <c r="J29" s="34"/>
      <c r="K29" s="34"/>
      <c r="L29" s="34"/>
      <c r="M29" s="34"/>
      <c r="N29" s="35">
        <f t="shared" si="0"/>
        <v>574089.48</v>
      </c>
      <c r="O29" s="15"/>
    </row>
    <row r="30" spans="1:15" ht="14.25">
      <c r="A30" s="15" t="s">
        <v>107</v>
      </c>
      <c r="B30" s="34">
        <v>2562404.08</v>
      </c>
      <c r="C30" s="34">
        <v>2509650.86</v>
      </c>
      <c r="D30" s="34"/>
      <c r="E30" s="34"/>
      <c r="F30" s="34"/>
      <c r="G30" s="34"/>
      <c r="H30" s="34"/>
      <c r="I30" s="34"/>
      <c r="J30" s="34"/>
      <c r="K30" s="34"/>
      <c r="L30" s="34"/>
      <c r="M30" s="34"/>
      <c r="N30" s="35">
        <f t="shared" si="0"/>
        <v>5072054.9399999995</v>
      </c>
      <c r="O30" s="15"/>
    </row>
    <row r="31" spans="1:15" ht="14.25">
      <c r="A31" s="15" t="s">
        <v>108</v>
      </c>
      <c r="B31" s="34">
        <v>94357.73</v>
      </c>
      <c r="C31" s="34">
        <v>92415.15</v>
      </c>
      <c r="D31" s="34"/>
      <c r="E31" s="34"/>
      <c r="F31" s="34"/>
      <c r="G31" s="34"/>
      <c r="H31" s="34"/>
      <c r="I31" s="34"/>
      <c r="J31" s="34"/>
      <c r="K31" s="34"/>
      <c r="L31" s="34"/>
      <c r="M31" s="34"/>
      <c r="N31" s="35">
        <f t="shared" si="0"/>
        <v>186772.88</v>
      </c>
      <c r="O31" s="15"/>
    </row>
    <row r="32" spans="1:15" ht="14.25">
      <c r="A32" s="15" t="s">
        <v>109</v>
      </c>
      <c r="B32" s="34">
        <v>18278.349999999999</v>
      </c>
      <c r="C32" s="34">
        <v>17902.05</v>
      </c>
      <c r="D32" s="34"/>
      <c r="E32" s="34"/>
      <c r="F32" s="34"/>
      <c r="G32" s="34"/>
      <c r="H32" s="34"/>
      <c r="I32" s="34"/>
      <c r="J32" s="34"/>
      <c r="K32" s="34"/>
      <c r="L32" s="34"/>
      <c r="M32" s="34"/>
      <c r="N32" s="35">
        <f t="shared" si="0"/>
        <v>36180.399999999994</v>
      </c>
      <c r="O32" s="15"/>
    </row>
    <row r="33" spans="1:15" ht="14.25">
      <c r="B33" s="15"/>
      <c r="C33" s="15"/>
      <c r="D33" s="15"/>
      <c r="E33" s="15"/>
      <c r="F33" s="15"/>
      <c r="G33" s="15"/>
      <c r="H33" s="15"/>
      <c r="I33" s="15"/>
      <c r="J33" s="15"/>
      <c r="K33" s="15"/>
      <c r="L33" s="15"/>
      <c r="M33" s="15"/>
      <c r="N33" s="15"/>
      <c r="O33" s="15"/>
    </row>
    <row r="34" spans="1:15" ht="15">
      <c r="A34" s="31" t="s">
        <v>61</v>
      </c>
      <c r="B34" s="35">
        <f t="shared" ref="B34:N34" si="1">SUM(B9:B32)</f>
        <v>134912783.01999998</v>
      </c>
      <c r="C34" s="35">
        <f t="shared" si="1"/>
        <v>132130151.08</v>
      </c>
      <c r="D34" s="35">
        <f t="shared" si="1"/>
        <v>0</v>
      </c>
      <c r="E34" s="35">
        <f t="shared" si="1"/>
        <v>0</v>
      </c>
      <c r="F34" s="35">
        <f t="shared" si="1"/>
        <v>0</v>
      </c>
      <c r="G34" s="35">
        <f t="shared" si="1"/>
        <v>0</v>
      </c>
      <c r="H34" s="35">
        <f t="shared" si="1"/>
        <v>0</v>
      </c>
      <c r="I34" s="35">
        <f t="shared" si="1"/>
        <v>0</v>
      </c>
      <c r="J34" s="35">
        <f t="shared" si="1"/>
        <v>0</v>
      </c>
      <c r="K34" s="35">
        <f t="shared" si="1"/>
        <v>0</v>
      </c>
      <c r="L34" s="35">
        <f t="shared" si="1"/>
        <v>0</v>
      </c>
      <c r="M34" s="35">
        <f t="shared" si="1"/>
        <v>0</v>
      </c>
      <c r="N34" s="32">
        <f t="shared" si="1"/>
        <v>267042934.10000002</v>
      </c>
      <c r="O34" s="15"/>
    </row>
    <row r="35" spans="1:15" ht="14.25">
      <c r="A35" s="15"/>
      <c r="B35" s="15"/>
      <c r="C35" s="15"/>
      <c r="D35" s="15"/>
      <c r="E35" s="15"/>
      <c r="F35" s="15"/>
      <c r="G35" s="15"/>
      <c r="H35" s="15"/>
      <c r="I35" s="15"/>
      <c r="J35" s="15"/>
      <c r="K35" s="15"/>
      <c r="L35" s="15"/>
      <c r="M35" s="15"/>
      <c r="N35" s="15"/>
      <c r="O35" s="15"/>
    </row>
    <row r="36" spans="1:15" ht="48">
      <c r="A36" s="37" t="s">
        <v>138</v>
      </c>
      <c r="O36" s="15"/>
    </row>
    <row r="37" spans="1:15" ht="14.25">
      <c r="A37" s="37"/>
      <c r="O37" s="15"/>
    </row>
    <row r="38" spans="1:15" ht="14.25">
      <c r="A38" s="37"/>
      <c r="O38" s="15"/>
    </row>
    <row r="39" spans="1:15" ht="14.25">
      <c r="A39" s="15"/>
      <c r="O39" s="15"/>
    </row>
    <row r="40" spans="1:15" ht="14.25">
      <c r="A40" s="38"/>
    </row>
  </sheetData>
  <pageMargins left="0.25" right="0.25" top="0.75" bottom="0.75" header="0.3" footer="0.3"/>
  <pageSetup paperSize="5" scale="4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7BCE4-22E0-456F-AE58-68DBDBC1AC82}">
  <sheetPr codeName="Sheet41">
    <pageSetUpPr fitToPage="1"/>
  </sheetPr>
  <dimension ref="A1:N33"/>
  <sheetViews>
    <sheetView topLeftCell="A3" zoomScale="115" zoomScaleNormal="115" workbookViewId="0">
      <selection activeCell="A3" sqref="A3"/>
    </sheetView>
  </sheetViews>
  <sheetFormatPr defaultRowHeight="14.25"/>
  <cols>
    <col min="1" max="1" width="42.42578125" style="15" customWidth="1"/>
    <col min="2" max="2" width="14.5703125" style="15" bestFit="1" customWidth="1"/>
    <col min="3" max="3" width="14.7109375" style="15" bestFit="1" customWidth="1"/>
    <col min="4" max="4" width="14.5703125" style="15" bestFit="1" customWidth="1"/>
    <col min="5" max="6" width="14.140625" style="15" bestFit="1" customWidth="1"/>
    <col min="7" max="12" width="19.5703125" style="15" bestFit="1" customWidth="1"/>
    <col min="13" max="14" width="22.28515625" style="15" bestFit="1" customWidth="1"/>
    <col min="15" max="16384" width="9.140625" style="15"/>
  </cols>
  <sheetData>
    <row r="1" spans="1:14" s="19" customFormat="1"/>
    <row r="2" spans="1:14" s="19" customFormat="1" ht="18">
      <c r="A2" s="26" t="s">
        <v>147</v>
      </c>
    </row>
    <row r="3" spans="1:14" s="19" customFormat="1"/>
    <row r="4" spans="1:14" s="19" customFormat="1"/>
    <row r="5" spans="1:14" s="19" customFormat="1" ht="15">
      <c r="A5" s="27" t="s">
        <v>59</v>
      </c>
      <c r="B5" s="27" t="s">
        <v>27</v>
      </c>
      <c r="C5" s="27" t="s">
        <v>28</v>
      </c>
      <c r="D5" s="27" t="s">
        <v>29</v>
      </c>
      <c r="E5" s="27" t="s">
        <v>30</v>
      </c>
      <c r="F5" s="27" t="s">
        <v>31</v>
      </c>
      <c r="G5" s="27" t="s">
        <v>32</v>
      </c>
      <c r="H5" s="27" t="s">
        <v>33</v>
      </c>
      <c r="I5" s="27" t="s">
        <v>34</v>
      </c>
      <c r="J5" s="27" t="s">
        <v>35</v>
      </c>
      <c r="K5" s="27" t="s">
        <v>36</v>
      </c>
      <c r="L5" s="27" t="s">
        <v>37</v>
      </c>
      <c r="M5" s="27" t="s">
        <v>38</v>
      </c>
      <c r="N5" s="27" t="s">
        <v>9</v>
      </c>
    </row>
    <row r="6" spans="1:14" s="19" customFormat="1" ht="15">
      <c r="A6" s="29" t="s">
        <v>62</v>
      </c>
    </row>
    <row r="7" spans="1:14" s="19" customFormat="1">
      <c r="A7" s="15" t="s">
        <v>66</v>
      </c>
      <c r="B7" s="1"/>
      <c r="C7" s="1"/>
      <c r="D7" s="1"/>
      <c r="E7" s="1"/>
      <c r="F7" s="1"/>
      <c r="G7" s="1"/>
      <c r="H7" s="1"/>
      <c r="I7" s="1"/>
      <c r="J7" s="1"/>
      <c r="K7" s="1"/>
      <c r="L7" s="1"/>
      <c r="M7" s="1"/>
      <c r="N7" s="1"/>
    </row>
    <row r="8" spans="1:14" s="19" customFormat="1">
      <c r="A8" s="15"/>
      <c r="B8" s="1"/>
      <c r="C8" s="1"/>
      <c r="D8" s="1"/>
      <c r="E8" s="1"/>
      <c r="F8" s="1"/>
      <c r="G8" s="1"/>
      <c r="H8" s="1"/>
      <c r="I8" s="1"/>
      <c r="J8" s="1"/>
      <c r="K8" s="1"/>
      <c r="L8" s="1"/>
      <c r="M8" s="1"/>
      <c r="N8" s="1"/>
    </row>
    <row r="9" spans="1:14">
      <c r="A9" s="15" t="s">
        <v>110</v>
      </c>
      <c r="B9" s="34">
        <v>1588.67</v>
      </c>
      <c r="C9" s="34">
        <v>1588.67</v>
      </c>
      <c r="D9" s="34"/>
      <c r="E9" s="34"/>
      <c r="F9" s="34"/>
      <c r="G9" s="34"/>
      <c r="H9" s="34"/>
      <c r="I9" s="34"/>
      <c r="J9" s="34"/>
      <c r="K9" s="34"/>
      <c r="L9" s="34"/>
      <c r="M9" s="34"/>
      <c r="N9" s="35">
        <f>SUM(B9:M9)</f>
        <v>3177.34</v>
      </c>
    </row>
    <row r="10" spans="1:14">
      <c r="A10" s="15" t="s">
        <v>111</v>
      </c>
      <c r="B10" s="34">
        <v>191.97</v>
      </c>
      <c r="C10" s="34">
        <v>191.97</v>
      </c>
      <c r="D10" s="34"/>
      <c r="E10" s="34"/>
      <c r="F10" s="34"/>
      <c r="G10" s="34"/>
      <c r="H10" s="34"/>
      <c r="I10" s="34"/>
      <c r="J10" s="34"/>
      <c r="K10" s="34"/>
      <c r="L10" s="34"/>
      <c r="M10" s="34"/>
      <c r="N10" s="35">
        <f>SUM(B10:M10)</f>
        <v>383.94</v>
      </c>
    </row>
    <row r="11" spans="1:14">
      <c r="A11" s="15" t="s">
        <v>112</v>
      </c>
      <c r="B11" s="34">
        <v>26425.61</v>
      </c>
      <c r="C11" s="34">
        <v>26604.74</v>
      </c>
      <c r="D11" s="34"/>
      <c r="E11" s="34"/>
      <c r="F11" s="34"/>
      <c r="G11" s="34"/>
      <c r="H11" s="34"/>
      <c r="I11" s="34"/>
      <c r="J11" s="34"/>
      <c r="K11" s="34"/>
      <c r="L11" s="34"/>
      <c r="M11" s="34"/>
      <c r="N11" s="35">
        <f t="shared" ref="N11:N12" si="0">SUM(B11:M11)</f>
        <v>53030.350000000006</v>
      </c>
    </row>
    <row r="12" spans="1:14">
      <c r="A12" s="15" t="s">
        <v>113</v>
      </c>
      <c r="B12" s="34">
        <v>2494634.13</v>
      </c>
      <c r="C12" s="34">
        <v>2511337.4</v>
      </c>
      <c r="D12" s="34"/>
      <c r="E12" s="34"/>
      <c r="F12" s="34"/>
      <c r="G12" s="34"/>
      <c r="H12" s="34"/>
      <c r="I12" s="34"/>
      <c r="J12" s="34"/>
      <c r="K12" s="34"/>
      <c r="L12" s="34"/>
      <c r="M12" s="34"/>
      <c r="N12" s="35">
        <f t="shared" si="0"/>
        <v>5005971.5299999993</v>
      </c>
    </row>
    <row r="13" spans="1:14">
      <c r="A13" s="15" t="s">
        <v>114</v>
      </c>
      <c r="B13" s="34">
        <v>90565.440000000002</v>
      </c>
      <c r="C13" s="34">
        <v>91050.57</v>
      </c>
      <c r="D13" s="34"/>
      <c r="E13" s="34"/>
      <c r="F13" s="34"/>
      <c r="G13" s="34"/>
      <c r="H13" s="34"/>
      <c r="I13" s="34"/>
      <c r="J13" s="34"/>
      <c r="K13" s="34"/>
      <c r="L13" s="34"/>
      <c r="M13" s="34"/>
      <c r="N13" s="35">
        <f>SUM(B13:M13)</f>
        <v>181616.01</v>
      </c>
    </row>
    <row r="14" spans="1:14">
      <c r="A14" s="15" t="s">
        <v>85</v>
      </c>
      <c r="B14" s="34">
        <v>1804.48</v>
      </c>
      <c r="C14" s="34">
        <v>1816.27</v>
      </c>
      <c r="D14" s="34"/>
      <c r="E14" s="34"/>
      <c r="F14" s="34"/>
      <c r="G14" s="34"/>
      <c r="H14" s="34"/>
      <c r="I14" s="34"/>
      <c r="J14" s="34"/>
      <c r="K14" s="34"/>
      <c r="L14" s="34"/>
      <c r="M14" s="34"/>
      <c r="N14" s="35">
        <f>SUM(B14:M14)</f>
        <v>3620.75</v>
      </c>
    </row>
    <row r="15" spans="1:14">
      <c r="A15" s="15" t="s">
        <v>115</v>
      </c>
      <c r="B15" s="34">
        <v>94934.48</v>
      </c>
      <c r="C15" s="34">
        <v>95548.95</v>
      </c>
      <c r="D15" s="34"/>
      <c r="E15" s="34"/>
      <c r="F15" s="34"/>
      <c r="G15" s="34"/>
      <c r="H15" s="34"/>
      <c r="I15" s="34"/>
      <c r="J15" s="34"/>
      <c r="K15" s="34"/>
      <c r="L15" s="34"/>
      <c r="M15" s="34"/>
      <c r="N15" s="35">
        <f>SUM(B15:M15)</f>
        <v>190483.43</v>
      </c>
    </row>
    <row r="16" spans="1:14">
      <c r="A16" s="15" t="s">
        <v>116</v>
      </c>
      <c r="B16" s="34">
        <v>13795.49</v>
      </c>
      <c r="C16" s="34">
        <v>13883.24</v>
      </c>
      <c r="D16" s="34"/>
      <c r="E16" s="34"/>
      <c r="F16" s="34"/>
      <c r="G16" s="34"/>
      <c r="H16" s="34"/>
      <c r="I16" s="34"/>
      <c r="J16" s="34"/>
      <c r="K16" s="34"/>
      <c r="L16" s="34"/>
      <c r="M16" s="34"/>
      <c r="N16" s="35">
        <f t="shared" ref="N16:N17" si="1">SUM(B16:M16)</f>
        <v>27678.73</v>
      </c>
    </row>
    <row r="17" spans="1:14">
      <c r="A17" s="15" t="s">
        <v>117</v>
      </c>
      <c r="B17" s="34">
        <v>12243.14</v>
      </c>
      <c r="C17" s="34">
        <v>12321.74</v>
      </c>
      <c r="D17" s="34"/>
      <c r="E17" s="34"/>
      <c r="F17" s="34"/>
      <c r="G17" s="34"/>
      <c r="H17" s="34"/>
      <c r="I17" s="34"/>
      <c r="J17" s="34"/>
      <c r="K17" s="34"/>
      <c r="L17" s="34"/>
      <c r="M17" s="34"/>
      <c r="N17" s="35">
        <f t="shared" si="1"/>
        <v>24564.879999999997</v>
      </c>
    </row>
    <row r="18" spans="1:14">
      <c r="A18" s="15" t="s">
        <v>118</v>
      </c>
      <c r="B18" s="34">
        <v>27075.21</v>
      </c>
      <c r="C18" s="34">
        <v>27251.55</v>
      </c>
      <c r="D18" s="34"/>
      <c r="E18" s="34"/>
      <c r="F18" s="34"/>
      <c r="G18" s="34"/>
      <c r="H18" s="34"/>
      <c r="I18" s="34"/>
      <c r="J18" s="34"/>
      <c r="K18" s="34"/>
      <c r="L18" s="34"/>
      <c r="M18" s="34"/>
      <c r="N18" s="35">
        <f t="shared" ref="N18:N21" si="2">SUM(B18:M18)</f>
        <v>54326.759999999995</v>
      </c>
    </row>
    <row r="19" spans="1:14">
      <c r="A19" s="15" t="s">
        <v>119</v>
      </c>
      <c r="B19" s="34">
        <v>15610.27</v>
      </c>
      <c r="C19" s="34">
        <v>15710.08</v>
      </c>
      <c r="D19" s="34"/>
      <c r="E19" s="34"/>
      <c r="F19" s="34"/>
      <c r="G19" s="34"/>
      <c r="H19" s="34"/>
      <c r="I19" s="34"/>
      <c r="J19" s="34"/>
      <c r="K19" s="34"/>
      <c r="L19" s="34"/>
      <c r="M19" s="34"/>
      <c r="N19" s="35">
        <f t="shared" si="2"/>
        <v>31320.35</v>
      </c>
    </row>
    <row r="20" spans="1:14">
      <c r="A20" s="15" t="s">
        <v>120</v>
      </c>
      <c r="B20" s="34">
        <v>9840.81</v>
      </c>
      <c r="C20" s="34">
        <v>9906.3799999999992</v>
      </c>
      <c r="D20" s="34"/>
      <c r="E20" s="34"/>
      <c r="F20" s="34"/>
      <c r="G20" s="34"/>
      <c r="H20" s="34"/>
      <c r="I20" s="34"/>
      <c r="J20" s="34"/>
      <c r="K20" s="34"/>
      <c r="L20" s="34"/>
      <c r="M20" s="34"/>
      <c r="N20" s="35">
        <f t="shared" si="2"/>
        <v>19747.189999999999</v>
      </c>
    </row>
    <row r="21" spans="1:14">
      <c r="A21" s="15" t="s">
        <v>121</v>
      </c>
      <c r="B21" s="34">
        <v>50433.79</v>
      </c>
      <c r="C21" s="34">
        <v>50762.13</v>
      </c>
      <c r="D21" s="34"/>
      <c r="E21" s="34"/>
      <c r="F21" s="34"/>
      <c r="G21" s="34"/>
      <c r="H21" s="34"/>
      <c r="I21" s="34"/>
      <c r="J21" s="34"/>
      <c r="K21" s="34"/>
      <c r="L21" s="34"/>
      <c r="M21" s="34"/>
      <c r="N21" s="35">
        <f t="shared" si="2"/>
        <v>101195.92</v>
      </c>
    </row>
    <row r="23" spans="1:14" ht="15">
      <c r="A23" s="31" t="s">
        <v>63</v>
      </c>
      <c r="B23" s="35">
        <f t="shared" ref="B23:N23" si="3">SUM(B9:B21)</f>
        <v>2839143.49</v>
      </c>
      <c r="C23" s="35">
        <f t="shared" si="3"/>
        <v>2857973.69</v>
      </c>
      <c r="D23" s="35">
        <f t="shared" si="3"/>
        <v>0</v>
      </c>
      <c r="E23" s="35">
        <f t="shared" si="3"/>
        <v>0</v>
      </c>
      <c r="F23" s="35">
        <f t="shared" si="3"/>
        <v>0</v>
      </c>
      <c r="G23" s="35">
        <f t="shared" si="3"/>
        <v>0</v>
      </c>
      <c r="H23" s="35">
        <f t="shared" si="3"/>
        <v>0</v>
      </c>
      <c r="I23" s="35">
        <f t="shared" si="3"/>
        <v>0</v>
      </c>
      <c r="J23" s="35">
        <f t="shared" si="3"/>
        <v>0</v>
      </c>
      <c r="K23" s="35">
        <f t="shared" si="3"/>
        <v>0</v>
      </c>
      <c r="L23" s="35">
        <f t="shared" si="3"/>
        <v>0</v>
      </c>
      <c r="M23" s="35">
        <f t="shared" si="3"/>
        <v>0</v>
      </c>
      <c r="N23" s="36">
        <f t="shared" si="3"/>
        <v>5697117.1799999988</v>
      </c>
    </row>
    <row r="24" spans="1:14">
      <c r="B24" s="1"/>
      <c r="C24" s="1"/>
      <c r="D24" s="1"/>
      <c r="E24" s="1"/>
      <c r="F24" s="1"/>
      <c r="G24" s="1"/>
      <c r="H24" s="1"/>
      <c r="I24" s="1"/>
      <c r="J24" s="1"/>
      <c r="K24" s="1"/>
      <c r="L24" s="1"/>
      <c r="M24" s="1"/>
      <c r="N24" s="1"/>
    </row>
    <row r="25" spans="1:14" ht="48">
      <c r="A25" s="33" t="s">
        <v>136</v>
      </c>
    </row>
    <row r="33" spans="1:1">
      <c r="A33" s="15" t="s">
        <v>76</v>
      </c>
    </row>
  </sheetData>
  <pageMargins left="0.25" right="0.25" top="0.75" bottom="0.75" header="0.3" footer="0.3"/>
  <pageSetup paperSize="5" scale="6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5"/>
  <sheetViews>
    <sheetView zoomScale="115" zoomScaleNormal="115" workbookViewId="0"/>
  </sheetViews>
  <sheetFormatPr defaultRowHeight="12.75"/>
  <cols>
    <col min="1" max="1" width="47" style="14" customWidth="1"/>
    <col min="2" max="6" width="15.7109375" style="14" bestFit="1" customWidth="1"/>
    <col min="7" max="12" width="20.85546875" style="14" bestFit="1" customWidth="1"/>
    <col min="13" max="13" width="26.5703125" style="14" customWidth="1"/>
    <col min="14" max="14" width="27.5703125" style="14" bestFit="1" customWidth="1"/>
    <col min="15" max="256" width="9.140625" style="14"/>
    <col min="257" max="257" width="39.140625" style="14" customWidth="1"/>
    <col min="258" max="269" width="14" style="14" bestFit="1" customWidth="1"/>
    <col min="270" max="270" width="15" style="14" bestFit="1" customWidth="1"/>
    <col min="271" max="512" width="9.140625" style="14"/>
    <col min="513" max="513" width="39.140625" style="14" customWidth="1"/>
    <col min="514" max="525" width="14" style="14" bestFit="1" customWidth="1"/>
    <col min="526" max="526" width="15" style="14" bestFit="1" customWidth="1"/>
    <col min="527" max="768" width="9.140625" style="14"/>
    <col min="769" max="769" width="39.140625" style="14" customWidth="1"/>
    <col min="770" max="781" width="14" style="14" bestFit="1" customWidth="1"/>
    <col min="782" max="782" width="15" style="14" bestFit="1" customWidth="1"/>
    <col min="783" max="1024" width="9.140625" style="14"/>
    <col min="1025" max="1025" width="39.140625" style="14" customWidth="1"/>
    <col min="1026" max="1037" width="14" style="14" bestFit="1" customWidth="1"/>
    <col min="1038" max="1038" width="15" style="14" bestFit="1" customWidth="1"/>
    <col min="1039" max="1280" width="9.140625" style="14"/>
    <col min="1281" max="1281" width="39.140625" style="14" customWidth="1"/>
    <col min="1282" max="1293" width="14" style="14" bestFit="1" customWidth="1"/>
    <col min="1294" max="1294" width="15" style="14" bestFit="1" customWidth="1"/>
    <col min="1295" max="1536" width="9.140625" style="14"/>
    <col min="1537" max="1537" width="39.140625" style="14" customWidth="1"/>
    <col min="1538" max="1549" width="14" style="14" bestFit="1" customWidth="1"/>
    <col min="1550" max="1550" width="15" style="14" bestFit="1" customWidth="1"/>
    <col min="1551" max="1792" width="9.140625" style="14"/>
    <col min="1793" max="1793" width="39.140625" style="14" customWidth="1"/>
    <col min="1794" max="1805" width="14" style="14" bestFit="1" customWidth="1"/>
    <col min="1806" max="1806" width="15" style="14" bestFit="1" customWidth="1"/>
    <col min="1807" max="2048" width="9.140625" style="14"/>
    <col min="2049" max="2049" width="39.140625" style="14" customWidth="1"/>
    <col min="2050" max="2061" width="14" style="14" bestFit="1" customWidth="1"/>
    <col min="2062" max="2062" width="15" style="14" bestFit="1" customWidth="1"/>
    <col min="2063" max="2304" width="9.140625" style="14"/>
    <col min="2305" max="2305" width="39.140625" style="14" customWidth="1"/>
    <col min="2306" max="2317" width="14" style="14" bestFit="1" customWidth="1"/>
    <col min="2318" max="2318" width="15" style="14" bestFit="1" customWidth="1"/>
    <col min="2319" max="2560" width="9.140625" style="14"/>
    <col min="2561" max="2561" width="39.140625" style="14" customWidth="1"/>
    <col min="2562" max="2573" width="14" style="14" bestFit="1" customWidth="1"/>
    <col min="2574" max="2574" width="15" style="14" bestFit="1" customWidth="1"/>
    <col min="2575" max="2816" width="9.140625" style="14"/>
    <col min="2817" max="2817" width="39.140625" style="14" customWidth="1"/>
    <col min="2818" max="2829" width="14" style="14" bestFit="1" customWidth="1"/>
    <col min="2830" max="2830" width="15" style="14" bestFit="1" customWidth="1"/>
    <col min="2831" max="3072" width="9.140625" style="14"/>
    <col min="3073" max="3073" width="39.140625" style="14" customWidth="1"/>
    <col min="3074" max="3085" width="14" style="14" bestFit="1" customWidth="1"/>
    <col min="3086" max="3086" width="15" style="14" bestFit="1" customWidth="1"/>
    <col min="3087" max="3328" width="9.140625" style="14"/>
    <col min="3329" max="3329" width="39.140625" style="14" customWidth="1"/>
    <col min="3330" max="3341" width="14" style="14" bestFit="1" customWidth="1"/>
    <col min="3342" max="3342" width="15" style="14" bestFit="1" customWidth="1"/>
    <col min="3343" max="3584" width="9.140625" style="14"/>
    <col min="3585" max="3585" width="39.140625" style="14" customWidth="1"/>
    <col min="3586" max="3597" width="14" style="14" bestFit="1" customWidth="1"/>
    <col min="3598" max="3598" width="15" style="14" bestFit="1" customWidth="1"/>
    <col min="3599" max="3840" width="9.140625" style="14"/>
    <col min="3841" max="3841" width="39.140625" style="14" customWidth="1"/>
    <col min="3842" max="3853" width="14" style="14" bestFit="1" customWidth="1"/>
    <col min="3854" max="3854" width="15" style="14" bestFit="1" customWidth="1"/>
    <col min="3855" max="4096" width="9.140625" style="14"/>
    <col min="4097" max="4097" width="39.140625" style="14" customWidth="1"/>
    <col min="4098" max="4109" width="14" style="14" bestFit="1" customWidth="1"/>
    <col min="4110" max="4110" width="15" style="14" bestFit="1" customWidth="1"/>
    <col min="4111" max="4352" width="9.140625" style="14"/>
    <col min="4353" max="4353" width="39.140625" style="14" customWidth="1"/>
    <col min="4354" max="4365" width="14" style="14" bestFit="1" customWidth="1"/>
    <col min="4366" max="4366" width="15" style="14" bestFit="1" customWidth="1"/>
    <col min="4367" max="4608" width="9.140625" style="14"/>
    <col min="4609" max="4609" width="39.140625" style="14" customWidth="1"/>
    <col min="4610" max="4621" width="14" style="14" bestFit="1" customWidth="1"/>
    <col min="4622" max="4622" width="15" style="14" bestFit="1" customWidth="1"/>
    <col min="4623" max="4864" width="9.140625" style="14"/>
    <col min="4865" max="4865" width="39.140625" style="14" customWidth="1"/>
    <col min="4866" max="4877" width="14" style="14" bestFit="1" customWidth="1"/>
    <col min="4878" max="4878" width="15" style="14" bestFit="1" customWidth="1"/>
    <col min="4879" max="5120" width="9.140625" style="14"/>
    <col min="5121" max="5121" width="39.140625" style="14" customWidth="1"/>
    <col min="5122" max="5133" width="14" style="14" bestFit="1" customWidth="1"/>
    <col min="5134" max="5134" width="15" style="14" bestFit="1" customWidth="1"/>
    <col min="5135" max="5376" width="9.140625" style="14"/>
    <col min="5377" max="5377" width="39.140625" style="14" customWidth="1"/>
    <col min="5378" max="5389" width="14" style="14" bestFit="1" customWidth="1"/>
    <col min="5390" max="5390" width="15" style="14" bestFit="1" customWidth="1"/>
    <col min="5391" max="5632" width="9.140625" style="14"/>
    <col min="5633" max="5633" width="39.140625" style="14" customWidth="1"/>
    <col min="5634" max="5645" width="14" style="14" bestFit="1" customWidth="1"/>
    <col min="5646" max="5646" width="15" style="14" bestFit="1" customWidth="1"/>
    <col min="5647" max="5888" width="9.140625" style="14"/>
    <col min="5889" max="5889" width="39.140625" style="14" customWidth="1"/>
    <col min="5890" max="5901" width="14" style="14" bestFit="1" customWidth="1"/>
    <col min="5902" max="5902" width="15" style="14" bestFit="1" customWidth="1"/>
    <col min="5903" max="6144" width="9.140625" style="14"/>
    <col min="6145" max="6145" width="39.140625" style="14" customWidth="1"/>
    <col min="6146" max="6157" width="14" style="14" bestFit="1" customWidth="1"/>
    <col min="6158" max="6158" width="15" style="14" bestFit="1" customWidth="1"/>
    <col min="6159" max="6400" width="9.140625" style="14"/>
    <col min="6401" max="6401" width="39.140625" style="14" customWidth="1"/>
    <col min="6402" max="6413" width="14" style="14" bestFit="1" customWidth="1"/>
    <col min="6414" max="6414" width="15" style="14" bestFit="1" customWidth="1"/>
    <col min="6415" max="6656" width="9.140625" style="14"/>
    <col min="6657" max="6657" width="39.140625" style="14" customWidth="1"/>
    <col min="6658" max="6669" width="14" style="14" bestFit="1" customWidth="1"/>
    <col min="6670" max="6670" width="15" style="14" bestFit="1" customWidth="1"/>
    <col min="6671" max="6912" width="9.140625" style="14"/>
    <col min="6913" max="6913" width="39.140625" style="14" customWidth="1"/>
    <col min="6914" max="6925" width="14" style="14" bestFit="1" customWidth="1"/>
    <col min="6926" max="6926" width="15" style="14" bestFit="1" customWidth="1"/>
    <col min="6927" max="7168" width="9.140625" style="14"/>
    <col min="7169" max="7169" width="39.140625" style="14" customWidth="1"/>
    <col min="7170" max="7181" width="14" style="14" bestFit="1" customWidth="1"/>
    <col min="7182" max="7182" width="15" style="14" bestFit="1" customWidth="1"/>
    <col min="7183" max="7424" width="9.140625" style="14"/>
    <col min="7425" max="7425" width="39.140625" style="14" customWidth="1"/>
    <col min="7426" max="7437" width="14" style="14" bestFit="1" customWidth="1"/>
    <col min="7438" max="7438" width="15" style="14" bestFit="1" customWidth="1"/>
    <col min="7439" max="7680" width="9.140625" style="14"/>
    <col min="7681" max="7681" width="39.140625" style="14" customWidth="1"/>
    <col min="7682" max="7693" width="14" style="14" bestFit="1" customWidth="1"/>
    <col min="7694" max="7694" width="15" style="14" bestFit="1" customWidth="1"/>
    <col min="7695" max="7936" width="9.140625" style="14"/>
    <col min="7937" max="7937" width="39.140625" style="14" customWidth="1"/>
    <col min="7938" max="7949" width="14" style="14" bestFit="1" customWidth="1"/>
    <col min="7950" max="7950" width="15" style="14" bestFit="1" customWidth="1"/>
    <col min="7951" max="8192" width="9.140625" style="14"/>
    <col min="8193" max="8193" width="39.140625" style="14" customWidth="1"/>
    <col min="8194" max="8205" width="14" style="14" bestFit="1" customWidth="1"/>
    <col min="8206" max="8206" width="15" style="14" bestFit="1" customWidth="1"/>
    <col min="8207" max="8448" width="9.140625" style="14"/>
    <col min="8449" max="8449" width="39.140625" style="14" customWidth="1"/>
    <col min="8450" max="8461" width="14" style="14" bestFit="1" customWidth="1"/>
    <col min="8462" max="8462" width="15" style="14" bestFit="1" customWidth="1"/>
    <col min="8463" max="8704" width="9.140625" style="14"/>
    <col min="8705" max="8705" width="39.140625" style="14" customWidth="1"/>
    <col min="8706" max="8717" width="14" style="14" bestFit="1" customWidth="1"/>
    <col min="8718" max="8718" width="15" style="14" bestFit="1" customWidth="1"/>
    <col min="8719" max="8960" width="9.140625" style="14"/>
    <col min="8961" max="8961" width="39.140625" style="14" customWidth="1"/>
    <col min="8962" max="8973" width="14" style="14" bestFit="1" customWidth="1"/>
    <col min="8974" max="8974" width="15" style="14" bestFit="1" customWidth="1"/>
    <col min="8975" max="9216" width="9.140625" style="14"/>
    <col min="9217" max="9217" width="39.140625" style="14" customWidth="1"/>
    <col min="9218" max="9229" width="14" style="14" bestFit="1" customWidth="1"/>
    <col min="9230" max="9230" width="15" style="14" bestFit="1" customWidth="1"/>
    <col min="9231" max="9472" width="9.140625" style="14"/>
    <col min="9473" max="9473" width="39.140625" style="14" customWidth="1"/>
    <col min="9474" max="9485" width="14" style="14" bestFit="1" customWidth="1"/>
    <col min="9486" max="9486" width="15" style="14" bestFit="1" customWidth="1"/>
    <col min="9487" max="9728" width="9.140625" style="14"/>
    <col min="9729" max="9729" width="39.140625" style="14" customWidth="1"/>
    <col min="9730" max="9741" width="14" style="14" bestFit="1" customWidth="1"/>
    <col min="9742" max="9742" width="15" style="14" bestFit="1" customWidth="1"/>
    <col min="9743" max="9984" width="9.140625" style="14"/>
    <col min="9985" max="9985" width="39.140625" style="14" customWidth="1"/>
    <col min="9986" max="9997" width="14" style="14" bestFit="1" customWidth="1"/>
    <col min="9998" max="9998" width="15" style="14" bestFit="1" customWidth="1"/>
    <col min="9999" max="10240" width="9.140625" style="14"/>
    <col min="10241" max="10241" width="39.140625" style="14" customWidth="1"/>
    <col min="10242" max="10253" width="14" style="14" bestFit="1" customWidth="1"/>
    <col min="10254" max="10254" width="15" style="14" bestFit="1" customWidth="1"/>
    <col min="10255" max="10496" width="9.140625" style="14"/>
    <col min="10497" max="10497" width="39.140625" style="14" customWidth="1"/>
    <col min="10498" max="10509" width="14" style="14" bestFit="1" customWidth="1"/>
    <col min="10510" max="10510" width="15" style="14" bestFit="1" customWidth="1"/>
    <col min="10511" max="10752" width="9.140625" style="14"/>
    <col min="10753" max="10753" width="39.140625" style="14" customWidth="1"/>
    <col min="10754" max="10765" width="14" style="14" bestFit="1" customWidth="1"/>
    <col min="10766" max="10766" width="15" style="14" bestFit="1" customWidth="1"/>
    <col min="10767" max="11008" width="9.140625" style="14"/>
    <col min="11009" max="11009" width="39.140625" style="14" customWidth="1"/>
    <col min="11010" max="11021" width="14" style="14" bestFit="1" customWidth="1"/>
    <col min="11022" max="11022" width="15" style="14" bestFit="1" customWidth="1"/>
    <col min="11023" max="11264" width="9.140625" style="14"/>
    <col min="11265" max="11265" width="39.140625" style="14" customWidth="1"/>
    <col min="11266" max="11277" width="14" style="14" bestFit="1" customWidth="1"/>
    <col min="11278" max="11278" width="15" style="14" bestFit="1" customWidth="1"/>
    <col min="11279" max="11520" width="9.140625" style="14"/>
    <col min="11521" max="11521" width="39.140625" style="14" customWidth="1"/>
    <col min="11522" max="11533" width="14" style="14" bestFit="1" customWidth="1"/>
    <col min="11534" max="11534" width="15" style="14" bestFit="1" customWidth="1"/>
    <col min="11535" max="11776" width="9.140625" style="14"/>
    <col min="11777" max="11777" width="39.140625" style="14" customWidth="1"/>
    <col min="11778" max="11789" width="14" style="14" bestFit="1" customWidth="1"/>
    <col min="11790" max="11790" width="15" style="14" bestFit="1" customWidth="1"/>
    <col min="11791" max="12032" width="9.140625" style="14"/>
    <col min="12033" max="12033" width="39.140625" style="14" customWidth="1"/>
    <col min="12034" max="12045" width="14" style="14" bestFit="1" customWidth="1"/>
    <col min="12046" max="12046" width="15" style="14" bestFit="1" customWidth="1"/>
    <col min="12047" max="12288" width="9.140625" style="14"/>
    <col min="12289" max="12289" width="39.140625" style="14" customWidth="1"/>
    <col min="12290" max="12301" width="14" style="14" bestFit="1" customWidth="1"/>
    <col min="12302" max="12302" width="15" style="14" bestFit="1" customWidth="1"/>
    <col min="12303" max="12544" width="9.140625" style="14"/>
    <col min="12545" max="12545" width="39.140625" style="14" customWidth="1"/>
    <col min="12546" max="12557" width="14" style="14" bestFit="1" customWidth="1"/>
    <col min="12558" max="12558" width="15" style="14" bestFit="1" customWidth="1"/>
    <col min="12559" max="12800" width="9.140625" style="14"/>
    <col min="12801" max="12801" width="39.140625" style="14" customWidth="1"/>
    <col min="12802" max="12813" width="14" style="14" bestFit="1" customWidth="1"/>
    <col min="12814" max="12814" width="15" style="14" bestFit="1" customWidth="1"/>
    <col min="12815" max="13056" width="9.140625" style="14"/>
    <col min="13057" max="13057" width="39.140625" style="14" customWidth="1"/>
    <col min="13058" max="13069" width="14" style="14" bestFit="1" customWidth="1"/>
    <col min="13070" max="13070" width="15" style="14" bestFit="1" customWidth="1"/>
    <col min="13071" max="13312" width="9.140625" style="14"/>
    <col min="13313" max="13313" width="39.140625" style="14" customWidth="1"/>
    <col min="13314" max="13325" width="14" style="14" bestFit="1" customWidth="1"/>
    <col min="13326" max="13326" width="15" style="14" bestFit="1" customWidth="1"/>
    <col min="13327" max="13568" width="9.140625" style="14"/>
    <col min="13569" max="13569" width="39.140625" style="14" customWidth="1"/>
    <col min="13570" max="13581" width="14" style="14" bestFit="1" customWidth="1"/>
    <col min="13582" max="13582" width="15" style="14" bestFit="1" customWidth="1"/>
    <col min="13583" max="13824" width="9.140625" style="14"/>
    <col min="13825" max="13825" width="39.140625" style="14" customWidth="1"/>
    <col min="13826" max="13837" width="14" style="14" bestFit="1" customWidth="1"/>
    <col min="13838" max="13838" width="15" style="14" bestFit="1" customWidth="1"/>
    <col min="13839" max="14080" width="9.140625" style="14"/>
    <col min="14081" max="14081" width="39.140625" style="14" customWidth="1"/>
    <col min="14082" max="14093" width="14" style="14" bestFit="1" customWidth="1"/>
    <col min="14094" max="14094" width="15" style="14" bestFit="1" customWidth="1"/>
    <col min="14095" max="14336" width="9.140625" style="14"/>
    <col min="14337" max="14337" width="39.140625" style="14" customWidth="1"/>
    <col min="14338" max="14349" width="14" style="14" bestFit="1" customWidth="1"/>
    <col min="14350" max="14350" width="15" style="14" bestFit="1" customWidth="1"/>
    <col min="14351" max="14592" width="9.140625" style="14"/>
    <col min="14593" max="14593" width="39.140625" style="14" customWidth="1"/>
    <col min="14594" max="14605" width="14" style="14" bestFit="1" customWidth="1"/>
    <col min="14606" max="14606" width="15" style="14" bestFit="1" customWidth="1"/>
    <col min="14607" max="14848" width="9.140625" style="14"/>
    <col min="14849" max="14849" width="39.140625" style="14" customWidth="1"/>
    <col min="14850" max="14861" width="14" style="14" bestFit="1" customWidth="1"/>
    <col min="14862" max="14862" width="15" style="14" bestFit="1" customWidth="1"/>
    <col min="14863" max="15104" width="9.140625" style="14"/>
    <col min="15105" max="15105" width="39.140625" style="14" customWidth="1"/>
    <col min="15106" max="15117" width="14" style="14" bestFit="1" customWidth="1"/>
    <col min="15118" max="15118" width="15" style="14" bestFit="1" customWidth="1"/>
    <col min="15119" max="15360" width="9.140625" style="14"/>
    <col min="15361" max="15361" width="39.140625" style="14" customWidth="1"/>
    <col min="15362" max="15373" width="14" style="14" bestFit="1" customWidth="1"/>
    <col min="15374" max="15374" width="15" style="14" bestFit="1" customWidth="1"/>
    <col min="15375" max="15616" width="9.140625" style="14"/>
    <col min="15617" max="15617" width="39.140625" style="14" customWidth="1"/>
    <col min="15618" max="15629" width="14" style="14" bestFit="1" customWidth="1"/>
    <col min="15630" max="15630" width="15" style="14" bestFit="1" customWidth="1"/>
    <col min="15631" max="15872" width="9.140625" style="14"/>
    <col min="15873" max="15873" width="39.140625" style="14" customWidth="1"/>
    <col min="15874" max="15885" width="14" style="14" bestFit="1" customWidth="1"/>
    <col min="15886" max="15886" width="15" style="14" bestFit="1" customWidth="1"/>
    <col min="15887" max="16128" width="9.140625" style="14"/>
    <col min="16129" max="16129" width="39.140625" style="14" customWidth="1"/>
    <col min="16130" max="16141" width="14" style="14" bestFit="1" customWidth="1"/>
    <col min="16142" max="16142" width="15" style="14" bestFit="1" customWidth="1"/>
    <col min="16143" max="16384" width="9.140625" style="14"/>
  </cols>
  <sheetData>
    <row r="1" spans="1:15" s="25" customFormat="1"/>
    <row r="2" spans="1:15" s="25" customFormat="1" ht="18">
      <c r="A2" s="26" t="s">
        <v>146</v>
      </c>
    </row>
    <row r="3" spans="1:15" s="25" customFormat="1"/>
    <row r="4" spans="1:15" s="25" customFormat="1" ht="14.25">
      <c r="A4" s="19"/>
      <c r="B4" s="19"/>
      <c r="C4" s="19"/>
      <c r="D4" s="19"/>
      <c r="E4" s="19"/>
      <c r="F4" s="19"/>
      <c r="G4" s="19"/>
      <c r="H4" s="19"/>
      <c r="I4" s="19"/>
      <c r="J4" s="19"/>
      <c r="K4" s="19"/>
      <c r="L4" s="19"/>
      <c r="M4" s="19"/>
      <c r="N4" s="19"/>
      <c r="O4" s="19"/>
    </row>
    <row r="5" spans="1:15" s="28" customFormat="1" ht="15">
      <c r="A5" s="27" t="s">
        <v>59</v>
      </c>
      <c r="B5" s="27" t="s">
        <v>27</v>
      </c>
      <c r="C5" s="27" t="s">
        <v>28</v>
      </c>
      <c r="D5" s="27" t="s">
        <v>29</v>
      </c>
      <c r="E5" s="27" t="s">
        <v>30</v>
      </c>
      <c r="F5" s="27" t="s">
        <v>31</v>
      </c>
      <c r="G5" s="27" t="s">
        <v>32</v>
      </c>
      <c r="H5" s="27" t="s">
        <v>33</v>
      </c>
      <c r="I5" s="27" t="s">
        <v>34</v>
      </c>
      <c r="J5" s="27" t="s">
        <v>35</v>
      </c>
      <c r="K5" s="27" t="s">
        <v>36</v>
      </c>
      <c r="L5" s="27" t="s">
        <v>37</v>
      </c>
      <c r="M5" s="27" t="s">
        <v>38</v>
      </c>
      <c r="N5" s="27" t="s">
        <v>9</v>
      </c>
      <c r="O5" s="19"/>
    </row>
    <row r="6" spans="1:15" s="25" customFormat="1" ht="15">
      <c r="A6" s="29" t="s">
        <v>64</v>
      </c>
      <c r="B6" s="19"/>
      <c r="C6" s="19"/>
      <c r="D6" s="19"/>
      <c r="E6" s="19"/>
      <c r="F6" s="19"/>
      <c r="G6" s="19"/>
      <c r="H6" s="19"/>
      <c r="I6" s="19"/>
      <c r="J6" s="19"/>
      <c r="K6" s="19"/>
      <c r="L6" s="19"/>
      <c r="M6" s="19"/>
      <c r="N6" s="19"/>
      <c r="O6" s="19"/>
    </row>
    <row r="7" spans="1:15" s="25" customFormat="1" ht="14.25">
      <c r="A7" s="15" t="s">
        <v>66</v>
      </c>
      <c r="B7" s="1"/>
      <c r="C7" s="1"/>
      <c r="D7" s="1"/>
      <c r="E7" s="1"/>
      <c r="F7" s="1"/>
      <c r="G7" s="1"/>
      <c r="H7" s="1"/>
      <c r="I7" s="1"/>
      <c r="J7" s="1"/>
      <c r="K7" s="1"/>
      <c r="L7" s="1"/>
      <c r="M7" s="1"/>
      <c r="N7" s="1"/>
      <c r="O7" s="19"/>
    </row>
    <row r="8" spans="1:15" s="25" customFormat="1" ht="14.25">
      <c r="A8" s="15"/>
      <c r="B8" s="1"/>
      <c r="C8" s="1"/>
      <c r="D8" s="1"/>
      <c r="E8" s="1"/>
      <c r="F8" s="1"/>
      <c r="G8" s="1"/>
      <c r="H8" s="1"/>
      <c r="I8" s="1"/>
      <c r="J8" s="1"/>
      <c r="K8" s="1"/>
      <c r="L8" s="1"/>
      <c r="M8" s="1"/>
      <c r="N8" s="1"/>
      <c r="O8" s="19"/>
    </row>
    <row r="9" spans="1:15" ht="14.25">
      <c r="A9" s="15" t="s">
        <v>122</v>
      </c>
      <c r="B9" s="30">
        <v>10995.33</v>
      </c>
      <c r="C9" s="30">
        <v>10995.33</v>
      </c>
      <c r="D9" s="30"/>
      <c r="E9" s="30"/>
      <c r="F9" s="30"/>
      <c r="G9" s="30"/>
      <c r="H9" s="30"/>
      <c r="I9" s="30"/>
      <c r="J9" s="30"/>
      <c r="K9" s="30"/>
      <c r="L9" s="30"/>
      <c r="M9" s="34"/>
      <c r="N9" s="1">
        <f>SUM(B9:M9)</f>
        <v>21990.66</v>
      </c>
      <c r="O9" s="15"/>
    </row>
    <row r="10" spans="1:15" ht="14.25">
      <c r="A10" s="15" t="s">
        <v>123</v>
      </c>
      <c r="B10" s="30">
        <v>5324.45</v>
      </c>
      <c r="C10" s="30">
        <v>5324.45</v>
      </c>
      <c r="D10" s="30"/>
      <c r="E10" s="30"/>
      <c r="F10" s="30"/>
      <c r="G10" s="30"/>
      <c r="H10" s="30"/>
      <c r="I10" s="30"/>
      <c r="J10" s="30"/>
      <c r="K10" s="30"/>
      <c r="L10" s="30"/>
      <c r="M10" s="34"/>
      <c r="N10" s="1">
        <f>SUM(B10:M10)</f>
        <v>10648.9</v>
      </c>
      <c r="O10" s="15"/>
    </row>
    <row r="11" spans="1:15" ht="14.25">
      <c r="A11" s="15" t="s">
        <v>124</v>
      </c>
      <c r="B11" s="30">
        <v>9670830.9199999999</v>
      </c>
      <c r="C11" s="30">
        <v>9441849.5500000007</v>
      </c>
      <c r="D11" s="30"/>
      <c r="E11" s="30"/>
      <c r="F11" s="30"/>
      <c r="G11" s="30"/>
      <c r="H11" s="30"/>
      <c r="I11" s="30"/>
      <c r="J11" s="30"/>
      <c r="K11" s="30"/>
      <c r="L11" s="30"/>
      <c r="M11" s="34"/>
      <c r="N11" s="1">
        <f t="shared" ref="N11:N12" si="0">SUM(B11:M11)</f>
        <v>19112680.469999999</v>
      </c>
      <c r="O11" s="15"/>
    </row>
    <row r="12" spans="1:15" ht="14.25">
      <c r="A12" s="15" t="s">
        <v>125</v>
      </c>
      <c r="B12" s="30">
        <v>3894277.55</v>
      </c>
      <c r="C12" s="30">
        <v>3798340.1</v>
      </c>
      <c r="D12" s="30"/>
      <c r="E12" s="30"/>
      <c r="F12" s="30"/>
      <c r="G12" s="30"/>
      <c r="H12" s="30"/>
      <c r="I12" s="30"/>
      <c r="J12" s="30"/>
      <c r="K12" s="30"/>
      <c r="L12" s="30"/>
      <c r="M12" s="34"/>
      <c r="N12" s="1">
        <f t="shared" si="0"/>
        <v>7692617.6500000004</v>
      </c>
      <c r="O12" s="15"/>
    </row>
    <row r="13" spans="1:15" ht="14.25">
      <c r="A13" s="15" t="s">
        <v>126</v>
      </c>
      <c r="B13" s="30">
        <v>15891621.279999999</v>
      </c>
      <c r="C13" s="30">
        <v>15525808.48</v>
      </c>
      <c r="D13" s="30"/>
      <c r="E13" s="30"/>
      <c r="F13" s="30"/>
      <c r="G13" s="30"/>
      <c r="H13" s="30"/>
      <c r="I13" s="30"/>
      <c r="J13" s="30"/>
      <c r="K13" s="30"/>
      <c r="L13" s="30"/>
      <c r="M13" s="34"/>
      <c r="N13" s="1">
        <f>SUM(B13:M13)</f>
        <v>31417429.759999998</v>
      </c>
      <c r="O13" s="15"/>
    </row>
    <row r="14" spans="1:15" ht="14.25">
      <c r="A14" s="15" t="s">
        <v>85</v>
      </c>
      <c r="B14" s="30">
        <v>28444.27</v>
      </c>
      <c r="C14" s="30">
        <v>27874.51</v>
      </c>
      <c r="D14" s="30"/>
      <c r="E14" s="30"/>
      <c r="F14" s="30"/>
      <c r="G14" s="30"/>
      <c r="H14" s="30"/>
      <c r="I14" s="30"/>
      <c r="J14" s="30"/>
      <c r="K14" s="30"/>
      <c r="L14" s="30"/>
      <c r="M14" s="34"/>
      <c r="N14" s="1">
        <f>SUM(B14:M14)</f>
        <v>56318.78</v>
      </c>
      <c r="O14" s="15"/>
    </row>
    <row r="15" spans="1:15" ht="14.25">
      <c r="A15" s="15" t="s">
        <v>127</v>
      </c>
      <c r="B15" s="30">
        <v>172881.25</v>
      </c>
      <c r="C15" s="30">
        <v>169868.3</v>
      </c>
      <c r="D15" s="30"/>
      <c r="E15" s="30"/>
      <c r="F15" s="30"/>
      <c r="G15" s="30"/>
      <c r="H15" s="30"/>
      <c r="I15" s="30"/>
      <c r="J15" s="30"/>
      <c r="K15" s="30"/>
      <c r="L15" s="30"/>
      <c r="M15" s="34"/>
      <c r="N15" s="1">
        <f>SUM(B15:M15)</f>
        <v>342749.55</v>
      </c>
      <c r="O15" s="15"/>
    </row>
    <row r="16" spans="1:15" ht="14.25">
      <c r="A16" s="15" t="s">
        <v>128</v>
      </c>
      <c r="B16" s="30">
        <v>455170.07</v>
      </c>
      <c r="C16" s="30">
        <v>447086.81</v>
      </c>
      <c r="D16" s="30"/>
      <c r="E16" s="30"/>
      <c r="F16" s="30"/>
      <c r="G16" s="30"/>
      <c r="H16" s="30"/>
      <c r="I16" s="30"/>
      <c r="J16" s="30"/>
      <c r="K16" s="30"/>
      <c r="L16" s="30"/>
      <c r="M16" s="34"/>
      <c r="N16" s="1">
        <f t="shared" ref="N16:N17" si="1">SUM(B16:M16)</f>
        <v>902256.88</v>
      </c>
      <c r="O16" s="15"/>
    </row>
    <row r="17" spans="1:15" ht="14.25">
      <c r="A17" s="15" t="s">
        <v>129</v>
      </c>
      <c r="B17" s="30">
        <v>57694.080000000002</v>
      </c>
      <c r="C17" s="30">
        <v>56228.07</v>
      </c>
      <c r="D17" s="30"/>
      <c r="E17" s="30"/>
      <c r="F17" s="30"/>
      <c r="G17" s="30"/>
      <c r="H17" s="30"/>
      <c r="I17" s="30"/>
      <c r="J17" s="30"/>
      <c r="K17" s="30"/>
      <c r="L17" s="30"/>
      <c r="M17" s="34"/>
      <c r="N17" s="1">
        <f t="shared" si="1"/>
        <v>113922.15</v>
      </c>
      <c r="O17" s="15"/>
    </row>
    <row r="18" spans="1:15" ht="14.25">
      <c r="A18" s="15" t="s">
        <v>130</v>
      </c>
      <c r="B18" s="30">
        <v>1122889.3400000001</v>
      </c>
      <c r="C18" s="30">
        <v>1101360.21</v>
      </c>
      <c r="D18" s="30"/>
      <c r="E18" s="30"/>
      <c r="F18" s="30"/>
      <c r="G18" s="30"/>
      <c r="H18" s="30"/>
      <c r="I18" s="30"/>
      <c r="J18" s="30"/>
      <c r="K18" s="30"/>
      <c r="L18" s="30"/>
      <c r="M18" s="34"/>
      <c r="N18" s="1">
        <f t="shared" ref="N18" si="2">SUM(B18:M18)</f>
        <v>2224249.5499999998</v>
      </c>
      <c r="O18" s="15"/>
    </row>
    <row r="19" spans="1:15" ht="14.25">
      <c r="A19" s="15"/>
      <c r="B19" s="1"/>
      <c r="C19" s="1"/>
      <c r="D19" s="1"/>
      <c r="E19" s="1"/>
      <c r="F19" s="1"/>
      <c r="G19" s="1"/>
      <c r="H19" s="1"/>
      <c r="I19" s="1"/>
      <c r="J19" s="1"/>
      <c r="K19" s="1"/>
      <c r="L19" s="1"/>
      <c r="M19" s="1"/>
      <c r="N19" s="1"/>
      <c r="O19" s="15"/>
    </row>
    <row r="20" spans="1:15" ht="15">
      <c r="A20" s="31" t="s">
        <v>65</v>
      </c>
      <c r="B20" s="1">
        <f>SUM(B9:B18)</f>
        <v>31310128.539999999</v>
      </c>
      <c r="C20" s="1">
        <f>SUM(C9:C18)</f>
        <v>30584735.810000002</v>
      </c>
      <c r="D20" s="1">
        <f>SUM(D9:D18)</f>
        <v>0</v>
      </c>
      <c r="E20" s="1">
        <f t="shared" ref="E20:N20" si="3">SUM(E9:E19)</f>
        <v>0</v>
      </c>
      <c r="F20" s="1">
        <f t="shared" si="3"/>
        <v>0</v>
      </c>
      <c r="G20" s="1">
        <f t="shared" si="3"/>
        <v>0</v>
      </c>
      <c r="H20" s="1">
        <f t="shared" si="3"/>
        <v>0</v>
      </c>
      <c r="I20" s="1">
        <f t="shared" si="3"/>
        <v>0</v>
      </c>
      <c r="J20" s="1">
        <f t="shared" si="3"/>
        <v>0</v>
      </c>
      <c r="K20" s="1">
        <f t="shared" si="3"/>
        <v>0</v>
      </c>
      <c r="L20" s="1">
        <f t="shared" si="3"/>
        <v>0</v>
      </c>
      <c r="M20" s="1">
        <f t="shared" si="3"/>
        <v>0</v>
      </c>
      <c r="N20" s="32">
        <f t="shared" si="3"/>
        <v>61894864.349999994</v>
      </c>
      <c r="O20" s="15"/>
    </row>
    <row r="21" spans="1:15" ht="14.25">
      <c r="A21" s="15"/>
      <c r="B21" s="1"/>
      <c r="C21" s="1"/>
      <c r="D21" s="1"/>
      <c r="E21" s="1"/>
      <c r="F21" s="1"/>
      <c r="G21" s="1"/>
      <c r="H21" s="1"/>
      <c r="I21" s="1"/>
      <c r="J21" s="1"/>
      <c r="K21" s="1"/>
      <c r="L21" s="1"/>
      <c r="M21" s="1"/>
      <c r="N21" s="1"/>
      <c r="O21" s="15"/>
    </row>
    <row r="22" spans="1:15" ht="48">
      <c r="A22" s="33" t="s">
        <v>67</v>
      </c>
      <c r="B22" s="21"/>
      <c r="C22" s="21"/>
      <c r="D22" s="21"/>
      <c r="E22" s="21"/>
      <c r="F22" s="21"/>
      <c r="G22" s="21"/>
      <c r="H22" s="21"/>
      <c r="I22" s="21"/>
      <c r="J22" s="21"/>
      <c r="K22" s="21"/>
      <c r="L22" s="21"/>
      <c r="M22" s="21"/>
      <c r="N22" s="21"/>
    </row>
    <row r="25" spans="1:15" ht="14.25">
      <c r="A25" s="15"/>
    </row>
  </sheetData>
  <pageMargins left="0.25" right="0.25" top="0.75" bottom="0.75" header="0.3" footer="0.3"/>
  <pageSetup paperSize="5" scale="5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52"/>
  <sheetViews>
    <sheetView zoomScaleNormal="100" workbookViewId="0">
      <pane xSplit="1" topLeftCell="B1" activePane="topRight" state="frozen"/>
      <selection pane="topRight" sqref="A1:N1"/>
    </sheetView>
  </sheetViews>
  <sheetFormatPr defaultRowHeight="12.75"/>
  <cols>
    <col min="1" max="1" width="14.42578125" style="14" bestFit="1" customWidth="1"/>
    <col min="2" max="2" width="27.5703125" style="14" bestFit="1" customWidth="1"/>
    <col min="3" max="5" width="22.28515625" style="14" bestFit="1" customWidth="1"/>
    <col min="6" max="6" width="20.85546875" style="14" bestFit="1" customWidth="1"/>
    <col min="7" max="8" width="22.28515625" style="14" bestFit="1" customWidth="1"/>
    <col min="9" max="9" width="20.85546875" style="14" bestFit="1" customWidth="1"/>
    <col min="10" max="12" width="22.28515625" style="14" bestFit="1" customWidth="1"/>
    <col min="13" max="13" width="26.28515625" style="14" bestFit="1" customWidth="1"/>
    <col min="14" max="14" width="27.5703125" style="14" bestFit="1" customWidth="1"/>
    <col min="15" max="256" width="9.140625" style="14"/>
    <col min="257" max="257" width="14.42578125" style="14" bestFit="1" customWidth="1"/>
    <col min="258" max="266" width="14" style="14" bestFit="1" customWidth="1"/>
    <col min="267" max="269" width="14.7109375" style="14" customWidth="1"/>
    <col min="270" max="270" width="15.5703125" style="14" bestFit="1" customWidth="1"/>
    <col min="271" max="512" width="9.140625" style="14"/>
    <col min="513" max="513" width="14.42578125" style="14" bestFit="1" customWidth="1"/>
    <col min="514" max="522" width="14" style="14" bestFit="1" customWidth="1"/>
    <col min="523" max="525" width="14.7109375" style="14" customWidth="1"/>
    <col min="526" max="526" width="15.5703125" style="14" bestFit="1" customWidth="1"/>
    <col min="527" max="768" width="9.140625" style="14"/>
    <col min="769" max="769" width="14.42578125" style="14" bestFit="1" customWidth="1"/>
    <col min="770" max="778" width="14" style="14" bestFit="1" customWidth="1"/>
    <col min="779" max="781" width="14.7109375" style="14" customWidth="1"/>
    <col min="782" max="782" width="15.5703125" style="14" bestFit="1" customWidth="1"/>
    <col min="783" max="1024" width="9.140625" style="14"/>
    <col min="1025" max="1025" width="14.42578125" style="14" bestFit="1" customWidth="1"/>
    <col min="1026" max="1034" width="14" style="14" bestFit="1" customWidth="1"/>
    <col min="1035" max="1037" width="14.7109375" style="14" customWidth="1"/>
    <col min="1038" max="1038" width="15.5703125" style="14" bestFit="1" customWidth="1"/>
    <col min="1039" max="1280" width="9.140625" style="14"/>
    <col min="1281" max="1281" width="14.42578125" style="14" bestFit="1" customWidth="1"/>
    <col min="1282" max="1290" width="14" style="14" bestFit="1" customWidth="1"/>
    <col min="1291" max="1293" width="14.7109375" style="14" customWidth="1"/>
    <col min="1294" max="1294" width="15.5703125" style="14" bestFit="1" customWidth="1"/>
    <col min="1295" max="1536" width="9.140625" style="14"/>
    <col min="1537" max="1537" width="14.42578125" style="14" bestFit="1" customWidth="1"/>
    <col min="1538" max="1546" width="14" style="14" bestFit="1" customWidth="1"/>
    <col min="1547" max="1549" width="14.7109375" style="14" customWidth="1"/>
    <col min="1550" max="1550" width="15.5703125" style="14" bestFit="1" customWidth="1"/>
    <col min="1551" max="1792" width="9.140625" style="14"/>
    <col min="1793" max="1793" width="14.42578125" style="14" bestFit="1" customWidth="1"/>
    <col min="1794" max="1802" width="14" style="14" bestFit="1" customWidth="1"/>
    <col min="1803" max="1805" width="14.7109375" style="14" customWidth="1"/>
    <col min="1806" max="1806" width="15.5703125" style="14" bestFit="1" customWidth="1"/>
    <col min="1807" max="2048" width="9.140625" style="14"/>
    <col min="2049" max="2049" width="14.42578125" style="14" bestFit="1" customWidth="1"/>
    <col min="2050" max="2058" width="14" style="14" bestFit="1" customWidth="1"/>
    <col min="2059" max="2061" width="14.7109375" style="14" customWidth="1"/>
    <col min="2062" max="2062" width="15.5703125" style="14" bestFit="1" customWidth="1"/>
    <col min="2063" max="2304" width="9.140625" style="14"/>
    <col min="2305" max="2305" width="14.42578125" style="14" bestFit="1" customWidth="1"/>
    <col min="2306" max="2314" width="14" style="14" bestFit="1" customWidth="1"/>
    <col min="2315" max="2317" width="14.7109375" style="14" customWidth="1"/>
    <col min="2318" max="2318" width="15.5703125" style="14" bestFit="1" customWidth="1"/>
    <col min="2319" max="2560" width="9.140625" style="14"/>
    <col min="2561" max="2561" width="14.42578125" style="14" bestFit="1" customWidth="1"/>
    <col min="2562" max="2570" width="14" style="14" bestFit="1" customWidth="1"/>
    <col min="2571" max="2573" width="14.7109375" style="14" customWidth="1"/>
    <col min="2574" max="2574" width="15.5703125" style="14" bestFit="1" customWidth="1"/>
    <col min="2575" max="2816" width="9.140625" style="14"/>
    <col min="2817" max="2817" width="14.42578125" style="14" bestFit="1" customWidth="1"/>
    <col min="2818" max="2826" width="14" style="14" bestFit="1" customWidth="1"/>
    <col min="2827" max="2829" width="14.7109375" style="14" customWidth="1"/>
    <col min="2830" max="2830" width="15.5703125" style="14" bestFit="1" customWidth="1"/>
    <col min="2831" max="3072" width="9.140625" style="14"/>
    <col min="3073" max="3073" width="14.42578125" style="14" bestFit="1" customWidth="1"/>
    <col min="3074" max="3082" width="14" style="14" bestFit="1" customWidth="1"/>
    <col min="3083" max="3085" width="14.7109375" style="14" customWidth="1"/>
    <col min="3086" max="3086" width="15.5703125" style="14" bestFit="1" customWidth="1"/>
    <col min="3087" max="3328" width="9.140625" style="14"/>
    <col min="3329" max="3329" width="14.42578125" style="14" bestFit="1" customWidth="1"/>
    <col min="3330" max="3338" width="14" style="14" bestFit="1" customWidth="1"/>
    <col min="3339" max="3341" width="14.7109375" style="14" customWidth="1"/>
    <col min="3342" max="3342" width="15.5703125" style="14" bestFit="1" customWidth="1"/>
    <col min="3343" max="3584" width="9.140625" style="14"/>
    <col min="3585" max="3585" width="14.42578125" style="14" bestFit="1" customWidth="1"/>
    <col min="3586" max="3594" width="14" style="14" bestFit="1" customWidth="1"/>
    <col min="3595" max="3597" width="14.7109375" style="14" customWidth="1"/>
    <col min="3598" max="3598" width="15.5703125" style="14" bestFit="1" customWidth="1"/>
    <col min="3599" max="3840" width="9.140625" style="14"/>
    <col min="3841" max="3841" width="14.42578125" style="14" bestFit="1" customWidth="1"/>
    <col min="3842" max="3850" width="14" style="14" bestFit="1" customWidth="1"/>
    <col min="3851" max="3853" width="14.7109375" style="14" customWidth="1"/>
    <col min="3854" max="3854" width="15.5703125" style="14" bestFit="1" customWidth="1"/>
    <col min="3855" max="4096" width="9.140625" style="14"/>
    <col min="4097" max="4097" width="14.42578125" style="14" bestFit="1" customWidth="1"/>
    <col min="4098" max="4106" width="14" style="14" bestFit="1" customWidth="1"/>
    <col min="4107" max="4109" width="14.7109375" style="14" customWidth="1"/>
    <col min="4110" max="4110" width="15.5703125" style="14" bestFit="1" customWidth="1"/>
    <col min="4111" max="4352" width="9.140625" style="14"/>
    <col min="4353" max="4353" width="14.42578125" style="14" bestFit="1" customWidth="1"/>
    <col min="4354" max="4362" width="14" style="14" bestFit="1" customWidth="1"/>
    <col min="4363" max="4365" width="14.7109375" style="14" customWidth="1"/>
    <col min="4366" max="4366" width="15.5703125" style="14" bestFit="1" customWidth="1"/>
    <col min="4367" max="4608" width="9.140625" style="14"/>
    <col min="4609" max="4609" width="14.42578125" style="14" bestFit="1" customWidth="1"/>
    <col min="4610" max="4618" width="14" style="14" bestFit="1" customWidth="1"/>
    <col min="4619" max="4621" width="14.7109375" style="14" customWidth="1"/>
    <col min="4622" max="4622" width="15.5703125" style="14" bestFit="1" customWidth="1"/>
    <col min="4623" max="4864" width="9.140625" style="14"/>
    <col min="4865" max="4865" width="14.42578125" style="14" bestFit="1" customWidth="1"/>
    <col min="4866" max="4874" width="14" style="14" bestFit="1" customWidth="1"/>
    <col min="4875" max="4877" width="14.7109375" style="14" customWidth="1"/>
    <col min="4878" max="4878" width="15.5703125" style="14" bestFit="1" customWidth="1"/>
    <col min="4879" max="5120" width="9.140625" style="14"/>
    <col min="5121" max="5121" width="14.42578125" style="14" bestFit="1" customWidth="1"/>
    <col min="5122" max="5130" width="14" style="14" bestFit="1" customWidth="1"/>
    <col min="5131" max="5133" width="14.7109375" style="14" customWidth="1"/>
    <col min="5134" max="5134" width="15.5703125" style="14" bestFit="1" customWidth="1"/>
    <col min="5135" max="5376" width="9.140625" style="14"/>
    <col min="5377" max="5377" width="14.42578125" style="14" bestFit="1" customWidth="1"/>
    <col min="5378" max="5386" width="14" style="14" bestFit="1" customWidth="1"/>
    <col min="5387" max="5389" width="14.7109375" style="14" customWidth="1"/>
    <col min="5390" max="5390" width="15.5703125" style="14" bestFit="1" customWidth="1"/>
    <col min="5391" max="5632" width="9.140625" style="14"/>
    <col min="5633" max="5633" width="14.42578125" style="14" bestFit="1" customWidth="1"/>
    <col min="5634" max="5642" width="14" style="14" bestFit="1" customWidth="1"/>
    <col min="5643" max="5645" width="14.7109375" style="14" customWidth="1"/>
    <col min="5646" max="5646" width="15.5703125" style="14" bestFit="1" customWidth="1"/>
    <col min="5647" max="5888" width="9.140625" style="14"/>
    <col min="5889" max="5889" width="14.42578125" style="14" bestFit="1" customWidth="1"/>
    <col min="5890" max="5898" width="14" style="14" bestFit="1" customWidth="1"/>
    <col min="5899" max="5901" width="14.7109375" style="14" customWidth="1"/>
    <col min="5902" max="5902" width="15.5703125" style="14" bestFit="1" customWidth="1"/>
    <col min="5903" max="6144" width="9.140625" style="14"/>
    <col min="6145" max="6145" width="14.42578125" style="14" bestFit="1" customWidth="1"/>
    <col min="6146" max="6154" width="14" style="14" bestFit="1" customWidth="1"/>
    <col min="6155" max="6157" width="14.7109375" style="14" customWidth="1"/>
    <col min="6158" max="6158" width="15.5703125" style="14" bestFit="1" customWidth="1"/>
    <col min="6159" max="6400" width="9.140625" style="14"/>
    <col min="6401" max="6401" width="14.42578125" style="14" bestFit="1" customWidth="1"/>
    <col min="6402" max="6410" width="14" style="14" bestFit="1" customWidth="1"/>
    <col min="6411" max="6413" width="14.7109375" style="14" customWidth="1"/>
    <col min="6414" max="6414" width="15.5703125" style="14" bestFit="1" customWidth="1"/>
    <col min="6415" max="6656" width="9.140625" style="14"/>
    <col min="6657" max="6657" width="14.42578125" style="14" bestFit="1" customWidth="1"/>
    <col min="6658" max="6666" width="14" style="14" bestFit="1" customWidth="1"/>
    <col min="6667" max="6669" width="14.7109375" style="14" customWidth="1"/>
    <col min="6670" max="6670" width="15.5703125" style="14" bestFit="1" customWidth="1"/>
    <col min="6671" max="6912" width="9.140625" style="14"/>
    <col min="6913" max="6913" width="14.42578125" style="14" bestFit="1" customWidth="1"/>
    <col min="6914" max="6922" width="14" style="14" bestFit="1" customWidth="1"/>
    <col min="6923" max="6925" width="14.7109375" style="14" customWidth="1"/>
    <col min="6926" max="6926" width="15.5703125" style="14" bestFit="1" customWidth="1"/>
    <col min="6927" max="7168" width="9.140625" style="14"/>
    <col min="7169" max="7169" width="14.42578125" style="14" bestFit="1" customWidth="1"/>
    <col min="7170" max="7178" width="14" style="14" bestFit="1" customWidth="1"/>
    <col min="7179" max="7181" width="14.7109375" style="14" customWidth="1"/>
    <col min="7182" max="7182" width="15.5703125" style="14" bestFit="1" customWidth="1"/>
    <col min="7183" max="7424" width="9.140625" style="14"/>
    <col min="7425" max="7425" width="14.42578125" style="14" bestFit="1" customWidth="1"/>
    <col min="7426" max="7434" width="14" style="14" bestFit="1" customWidth="1"/>
    <col min="7435" max="7437" width="14.7109375" style="14" customWidth="1"/>
    <col min="7438" max="7438" width="15.5703125" style="14" bestFit="1" customWidth="1"/>
    <col min="7439" max="7680" width="9.140625" style="14"/>
    <col min="7681" max="7681" width="14.42578125" style="14" bestFit="1" customWidth="1"/>
    <col min="7682" max="7690" width="14" style="14" bestFit="1" customWidth="1"/>
    <col min="7691" max="7693" width="14.7109375" style="14" customWidth="1"/>
    <col min="7694" max="7694" width="15.5703125" style="14" bestFit="1" customWidth="1"/>
    <col min="7695" max="7936" width="9.140625" style="14"/>
    <col min="7937" max="7937" width="14.42578125" style="14" bestFit="1" customWidth="1"/>
    <col min="7938" max="7946" width="14" style="14" bestFit="1" customWidth="1"/>
    <col min="7947" max="7949" width="14.7109375" style="14" customWidth="1"/>
    <col min="7950" max="7950" width="15.5703125" style="14" bestFit="1" customWidth="1"/>
    <col min="7951" max="8192" width="9.140625" style="14"/>
    <col min="8193" max="8193" width="14.42578125" style="14" bestFit="1" customWidth="1"/>
    <col min="8194" max="8202" width="14" style="14" bestFit="1" customWidth="1"/>
    <col min="8203" max="8205" width="14.7109375" style="14" customWidth="1"/>
    <col min="8206" max="8206" width="15.5703125" style="14" bestFit="1" customWidth="1"/>
    <col min="8207" max="8448" width="9.140625" style="14"/>
    <col min="8449" max="8449" width="14.42578125" style="14" bestFit="1" customWidth="1"/>
    <col min="8450" max="8458" width="14" style="14" bestFit="1" customWidth="1"/>
    <col min="8459" max="8461" width="14.7109375" style="14" customWidth="1"/>
    <col min="8462" max="8462" width="15.5703125" style="14" bestFit="1" customWidth="1"/>
    <col min="8463" max="8704" width="9.140625" style="14"/>
    <col min="8705" max="8705" width="14.42578125" style="14" bestFit="1" customWidth="1"/>
    <col min="8706" max="8714" width="14" style="14" bestFit="1" customWidth="1"/>
    <col min="8715" max="8717" width="14.7109375" style="14" customWidth="1"/>
    <col min="8718" max="8718" width="15.5703125" style="14" bestFit="1" customWidth="1"/>
    <col min="8719" max="8960" width="9.140625" style="14"/>
    <col min="8961" max="8961" width="14.42578125" style="14" bestFit="1" customWidth="1"/>
    <col min="8962" max="8970" width="14" style="14" bestFit="1" customWidth="1"/>
    <col min="8971" max="8973" width="14.7109375" style="14" customWidth="1"/>
    <col min="8974" max="8974" width="15.5703125" style="14" bestFit="1" customWidth="1"/>
    <col min="8975" max="9216" width="9.140625" style="14"/>
    <col min="9217" max="9217" width="14.42578125" style="14" bestFit="1" customWidth="1"/>
    <col min="9218" max="9226" width="14" style="14" bestFit="1" customWidth="1"/>
    <col min="9227" max="9229" width="14.7109375" style="14" customWidth="1"/>
    <col min="9230" max="9230" width="15.5703125" style="14" bestFit="1" customWidth="1"/>
    <col min="9231" max="9472" width="9.140625" style="14"/>
    <col min="9473" max="9473" width="14.42578125" style="14" bestFit="1" customWidth="1"/>
    <col min="9474" max="9482" width="14" style="14" bestFit="1" customWidth="1"/>
    <col min="9483" max="9485" width="14.7109375" style="14" customWidth="1"/>
    <col min="9486" max="9486" width="15.5703125" style="14" bestFit="1" customWidth="1"/>
    <col min="9487" max="9728" width="9.140625" style="14"/>
    <col min="9729" max="9729" width="14.42578125" style="14" bestFit="1" customWidth="1"/>
    <col min="9730" max="9738" width="14" style="14" bestFit="1" customWidth="1"/>
    <col min="9739" max="9741" width="14.7109375" style="14" customWidth="1"/>
    <col min="9742" max="9742" width="15.5703125" style="14" bestFit="1" customWidth="1"/>
    <col min="9743" max="9984" width="9.140625" style="14"/>
    <col min="9985" max="9985" width="14.42578125" style="14" bestFit="1" customWidth="1"/>
    <col min="9986" max="9994" width="14" style="14" bestFit="1" customWidth="1"/>
    <col min="9995" max="9997" width="14.7109375" style="14" customWidth="1"/>
    <col min="9998" max="9998" width="15.5703125" style="14" bestFit="1" customWidth="1"/>
    <col min="9999" max="10240" width="9.140625" style="14"/>
    <col min="10241" max="10241" width="14.42578125" style="14" bestFit="1" customWidth="1"/>
    <col min="10242" max="10250" width="14" style="14" bestFit="1" customWidth="1"/>
    <col min="10251" max="10253" width="14.7109375" style="14" customWidth="1"/>
    <col min="10254" max="10254" width="15.5703125" style="14" bestFit="1" customWidth="1"/>
    <col min="10255" max="10496" width="9.140625" style="14"/>
    <col min="10497" max="10497" width="14.42578125" style="14" bestFit="1" customWidth="1"/>
    <col min="10498" max="10506" width="14" style="14" bestFit="1" customWidth="1"/>
    <col min="10507" max="10509" width="14.7109375" style="14" customWidth="1"/>
    <col min="10510" max="10510" width="15.5703125" style="14" bestFit="1" customWidth="1"/>
    <col min="10511" max="10752" width="9.140625" style="14"/>
    <col min="10753" max="10753" width="14.42578125" style="14" bestFit="1" customWidth="1"/>
    <col min="10754" max="10762" width="14" style="14" bestFit="1" customWidth="1"/>
    <col min="10763" max="10765" width="14.7109375" style="14" customWidth="1"/>
    <col min="10766" max="10766" width="15.5703125" style="14" bestFit="1" customWidth="1"/>
    <col min="10767" max="11008" width="9.140625" style="14"/>
    <col min="11009" max="11009" width="14.42578125" style="14" bestFit="1" customWidth="1"/>
    <col min="11010" max="11018" width="14" style="14" bestFit="1" customWidth="1"/>
    <col min="11019" max="11021" width="14.7109375" style="14" customWidth="1"/>
    <col min="11022" max="11022" width="15.5703125" style="14" bestFit="1" customWidth="1"/>
    <col min="11023" max="11264" width="9.140625" style="14"/>
    <col min="11265" max="11265" width="14.42578125" style="14" bestFit="1" customWidth="1"/>
    <col min="11266" max="11274" width="14" style="14" bestFit="1" customWidth="1"/>
    <col min="11275" max="11277" width="14.7109375" style="14" customWidth="1"/>
    <col min="11278" max="11278" width="15.5703125" style="14" bestFit="1" customWidth="1"/>
    <col min="11279" max="11520" width="9.140625" style="14"/>
    <col min="11521" max="11521" width="14.42578125" style="14" bestFit="1" customWidth="1"/>
    <col min="11522" max="11530" width="14" style="14" bestFit="1" customWidth="1"/>
    <col min="11531" max="11533" width="14.7109375" style="14" customWidth="1"/>
    <col min="11534" max="11534" width="15.5703125" style="14" bestFit="1" customWidth="1"/>
    <col min="11535" max="11776" width="9.140625" style="14"/>
    <col min="11777" max="11777" width="14.42578125" style="14" bestFit="1" customWidth="1"/>
    <col min="11778" max="11786" width="14" style="14" bestFit="1" customWidth="1"/>
    <col min="11787" max="11789" width="14.7109375" style="14" customWidth="1"/>
    <col min="11790" max="11790" width="15.5703125" style="14" bestFit="1" customWidth="1"/>
    <col min="11791" max="12032" width="9.140625" style="14"/>
    <col min="12033" max="12033" width="14.42578125" style="14" bestFit="1" customWidth="1"/>
    <col min="12034" max="12042" width="14" style="14" bestFit="1" customWidth="1"/>
    <col min="12043" max="12045" width="14.7109375" style="14" customWidth="1"/>
    <col min="12046" max="12046" width="15.5703125" style="14" bestFit="1" customWidth="1"/>
    <col min="12047" max="12288" width="9.140625" style="14"/>
    <col min="12289" max="12289" width="14.42578125" style="14" bestFit="1" customWidth="1"/>
    <col min="12290" max="12298" width="14" style="14" bestFit="1" customWidth="1"/>
    <col min="12299" max="12301" width="14.7109375" style="14" customWidth="1"/>
    <col min="12302" max="12302" width="15.5703125" style="14" bestFit="1" customWidth="1"/>
    <col min="12303" max="12544" width="9.140625" style="14"/>
    <col min="12545" max="12545" width="14.42578125" style="14" bestFit="1" customWidth="1"/>
    <col min="12546" max="12554" width="14" style="14" bestFit="1" customWidth="1"/>
    <col min="12555" max="12557" width="14.7109375" style="14" customWidth="1"/>
    <col min="12558" max="12558" width="15.5703125" style="14" bestFit="1" customWidth="1"/>
    <col min="12559" max="12800" width="9.140625" style="14"/>
    <col min="12801" max="12801" width="14.42578125" style="14" bestFit="1" customWidth="1"/>
    <col min="12802" max="12810" width="14" style="14" bestFit="1" customWidth="1"/>
    <col min="12811" max="12813" width="14.7109375" style="14" customWidth="1"/>
    <col min="12814" max="12814" width="15.5703125" style="14" bestFit="1" customWidth="1"/>
    <col min="12815" max="13056" width="9.140625" style="14"/>
    <col min="13057" max="13057" width="14.42578125" style="14" bestFit="1" customWidth="1"/>
    <col min="13058" max="13066" width="14" style="14" bestFit="1" customWidth="1"/>
    <col min="13067" max="13069" width="14.7109375" style="14" customWidth="1"/>
    <col min="13070" max="13070" width="15.5703125" style="14" bestFit="1" customWidth="1"/>
    <col min="13071" max="13312" width="9.140625" style="14"/>
    <col min="13313" max="13313" width="14.42578125" style="14" bestFit="1" customWidth="1"/>
    <col min="13314" max="13322" width="14" style="14" bestFit="1" customWidth="1"/>
    <col min="13323" max="13325" width="14.7109375" style="14" customWidth="1"/>
    <col min="13326" max="13326" width="15.5703125" style="14" bestFit="1" customWidth="1"/>
    <col min="13327" max="13568" width="9.140625" style="14"/>
    <col min="13569" max="13569" width="14.42578125" style="14" bestFit="1" customWidth="1"/>
    <col min="13570" max="13578" width="14" style="14" bestFit="1" customWidth="1"/>
    <col min="13579" max="13581" width="14.7109375" style="14" customWidth="1"/>
    <col min="13582" max="13582" width="15.5703125" style="14" bestFit="1" customWidth="1"/>
    <col min="13583" max="13824" width="9.140625" style="14"/>
    <col min="13825" max="13825" width="14.42578125" style="14" bestFit="1" customWidth="1"/>
    <col min="13826" max="13834" width="14" style="14" bestFit="1" customWidth="1"/>
    <col min="13835" max="13837" width="14.7109375" style="14" customWidth="1"/>
    <col min="13838" max="13838" width="15.5703125" style="14" bestFit="1" customWidth="1"/>
    <col min="13839" max="14080" width="9.140625" style="14"/>
    <col min="14081" max="14081" width="14.42578125" style="14" bestFit="1" customWidth="1"/>
    <col min="14082" max="14090" width="14" style="14" bestFit="1" customWidth="1"/>
    <col min="14091" max="14093" width="14.7109375" style="14" customWidth="1"/>
    <col min="14094" max="14094" width="15.5703125" style="14" bestFit="1" customWidth="1"/>
    <col min="14095" max="14336" width="9.140625" style="14"/>
    <col min="14337" max="14337" width="14.42578125" style="14" bestFit="1" customWidth="1"/>
    <col min="14338" max="14346" width="14" style="14" bestFit="1" customWidth="1"/>
    <col min="14347" max="14349" width="14.7109375" style="14" customWidth="1"/>
    <col min="14350" max="14350" width="15.5703125" style="14" bestFit="1" customWidth="1"/>
    <col min="14351" max="14592" width="9.140625" style="14"/>
    <col min="14593" max="14593" width="14.42578125" style="14" bestFit="1" customWidth="1"/>
    <col min="14594" max="14602" width="14" style="14" bestFit="1" customWidth="1"/>
    <col min="14603" max="14605" width="14.7109375" style="14" customWidth="1"/>
    <col min="14606" max="14606" width="15.5703125" style="14" bestFit="1" customWidth="1"/>
    <col min="14607" max="14848" width="9.140625" style="14"/>
    <col min="14849" max="14849" width="14.42578125" style="14" bestFit="1" customWidth="1"/>
    <col min="14850" max="14858" width="14" style="14" bestFit="1" customWidth="1"/>
    <col min="14859" max="14861" width="14.7109375" style="14" customWidth="1"/>
    <col min="14862" max="14862" width="15.5703125" style="14" bestFit="1" customWidth="1"/>
    <col min="14863" max="15104" width="9.140625" style="14"/>
    <col min="15105" max="15105" width="14.42578125" style="14" bestFit="1" customWidth="1"/>
    <col min="15106" max="15114" width="14" style="14" bestFit="1" customWidth="1"/>
    <col min="15115" max="15117" width="14.7109375" style="14" customWidth="1"/>
    <col min="15118" max="15118" width="15.5703125" style="14" bestFit="1" customWidth="1"/>
    <col min="15119" max="15360" width="9.140625" style="14"/>
    <col min="15361" max="15361" width="14.42578125" style="14" bestFit="1" customWidth="1"/>
    <col min="15362" max="15370" width="14" style="14" bestFit="1" customWidth="1"/>
    <col min="15371" max="15373" width="14.7109375" style="14" customWidth="1"/>
    <col min="15374" max="15374" width="15.5703125" style="14" bestFit="1" customWidth="1"/>
    <col min="15375" max="15616" width="9.140625" style="14"/>
    <col min="15617" max="15617" width="14.42578125" style="14" bestFit="1" customWidth="1"/>
    <col min="15618" max="15626" width="14" style="14" bestFit="1" customWidth="1"/>
    <col min="15627" max="15629" width="14.7109375" style="14" customWidth="1"/>
    <col min="15630" max="15630" width="15.5703125" style="14" bestFit="1" customWidth="1"/>
    <col min="15631" max="15872" width="9.140625" style="14"/>
    <col min="15873" max="15873" width="14.42578125" style="14" bestFit="1" customWidth="1"/>
    <col min="15874" max="15882" width="14" style="14" bestFit="1" customWidth="1"/>
    <col min="15883" max="15885" width="14.7109375" style="14" customWidth="1"/>
    <col min="15886" max="15886" width="15.5703125" style="14" bestFit="1" customWidth="1"/>
    <col min="15887" max="16128" width="9.140625" style="14"/>
    <col min="16129" max="16129" width="14.42578125" style="14" bestFit="1" customWidth="1"/>
    <col min="16130" max="16138" width="14" style="14" bestFit="1" customWidth="1"/>
    <col min="16139" max="16141" width="14.7109375" style="14" customWidth="1"/>
    <col min="16142" max="16142" width="15.5703125" style="14" bestFit="1" customWidth="1"/>
    <col min="16143" max="16384" width="9.140625" style="14"/>
  </cols>
  <sheetData>
    <row r="1" spans="1:15" ht="18">
      <c r="A1" s="113" t="s">
        <v>145</v>
      </c>
      <c r="B1" s="113"/>
      <c r="C1" s="113"/>
      <c r="D1" s="113"/>
      <c r="E1" s="113"/>
      <c r="F1" s="113"/>
      <c r="G1" s="113"/>
      <c r="H1" s="113"/>
      <c r="I1" s="113"/>
      <c r="J1" s="113"/>
      <c r="K1" s="113"/>
      <c r="L1" s="113"/>
      <c r="M1" s="113"/>
      <c r="N1" s="113"/>
    </row>
    <row r="2" spans="1:15" ht="14.25">
      <c r="A2" s="15"/>
      <c r="B2" s="15"/>
      <c r="C2" s="15"/>
      <c r="D2" s="15"/>
      <c r="E2" s="15"/>
      <c r="F2" s="15"/>
      <c r="G2" s="15"/>
      <c r="H2" s="15"/>
      <c r="I2" s="15"/>
      <c r="J2" s="15"/>
      <c r="K2" s="15"/>
      <c r="L2" s="15"/>
      <c r="M2" s="15"/>
      <c r="N2" s="15"/>
      <c r="O2" s="15"/>
    </row>
    <row r="3" spans="1:15" ht="15">
      <c r="A3" s="4" t="s">
        <v>2</v>
      </c>
      <c r="B3" s="16" t="s">
        <v>27</v>
      </c>
      <c r="C3" s="16" t="s">
        <v>28</v>
      </c>
      <c r="D3" s="16" t="s">
        <v>29</v>
      </c>
      <c r="E3" s="16" t="s">
        <v>30</v>
      </c>
      <c r="F3" s="16" t="s">
        <v>31</v>
      </c>
      <c r="G3" s="16" t="s">
        <v>32</v>
      </c>
      <c r="H3" s="16" t="s">
        <v>33</v>
      </c>
      <c r="I3" s="16" t="s">
        <v>34</v>
      </c>
      <c r="J3" s="16" t="s">
        <v>35</v>
      </c>
      <c r="K3" s="16" t="s">
        <v>36</v>
      </c>
      <c r="L3" s="16" t="s">
        <v>37</v>
      </c>
      <c r="M3" s="16" t="s">
        <v>38</v>
      </c>
      <c r="N3" s="16" t="s">
        <v>68</v>
      </c>
      <c r="O3" s="15"/>
    </row>
    <row r="4" spans="1:15" ht="14.25">
      <c r="A4" s="1"/>
      <c r="B4" s="15"/>
      <c r="C4" s="15"/>
      <c r="D4" s="15"/>
      <c r="E4" s="15"/>
      <c r="F4" s="15"/>
      <c r="G4" s="15"/>
      <c r="H4" s="15"/>
      <c r="I4" s="15"/>
      <c r="J4" s="15"/>
      <c r="K4" s="15"/>
      <c r="L4" s="15"/>
      <c r="M4" s="15"/>
      <c r="N4" s="15"/>
      <c r="O4" s="15"/>
    </row>
    <row r="5" spans="1:15" ht="14.25">
      <c r="A5" s="15" t="s">
        <v>10</v>
      </c>
      <c r="B5" s="1">
        <v>2301403.09</v>
      </c>
      <c r="C5" s="92">
        <v>2248610.2799999998</v>
      </c>
      <c r="D5" s="92"/>
      <c r="E5" s="98"/>
      <c r="F5" s="1"/>
      <c r="G5" s="1"/>
      <c r="H5" s="98"/>
      <c r="I5" s="1"/>
      <c r="J5" s="1"/>
      <c r="K5" s="1"/>
      <c r="L5" s="1"/>
      <c r="M5" s="22"/>
      <c r="N5" s="1">
        <f>SUM(B5:M5)</f>
        <v>4550013.3699999992</v>
      </c>
      <c r="O5" s="15"/>
    </row>
    <row r="6" spans="1:15" ht="14.25">
      <c r="A6" s="15" t="s">
        <v>11</v>
      </c>
      <c r="B6" s="1">
        <v>620614.82999999996</v>
      </c>
      <c r="C6" s="92">
        <v>589925.11</v>
      </c>
      <c r="D6" s="92"/>
      <c r="E6" s="99"/>
      <c r="F6" s="1"/>
      <c r="G6" s="1"/>
      <c r="H6" s="1"/>
      <c r="I6" s="1"/>
      <c r="J6" s="1"/>
      <c r="K6" s="1"/>
      <c r="L6" s="1"/>
      <c r="M6" s="22"/>
      <c r="N6" s="1">
        <f>SUM(B6:M6)</f>
        <v>1210539.94</v>
      </c>
      <c r="O6" s="15"/>
    </row>
    <row r="7" spans="1:15" ht="14.25">
      <c r="A7" s="15" t="s">
        <v>12</v>
      </c>
      <c r="B7" s="1">
        <v>77773532.650000006</v>
      </c>
      <c r="C7" s="92">
        <v>77117519.849999994</v>
      </c>
      <c r="D7" s="92"/>
      <c r="E7" s="99"/>
      <c r="F7" s="1"/>
      <c r="G7" s="1"/>
      <c r="H7" s="1"/>
      <c r="I7" s="1"/>
      <c r="J7" s="1"/>
      <c r="K7" s="1"/>
      <c r="L7" s="1"/>
      <c r="M7" s="22"/>
      <c r="N7" s="1">
        <f t="shared" ref="N7:N21" si="0">SUM(B7:M7)</f>
        <v>154891052.5</v>
      </c>
      <c r="O7" s="15"/>
    </row>
    <row r="8" spans="1:15" ht="14.25">
      <c r="A8" s="15" t="s">
        <v>13</v>
      </c>
      <c r="B8" s="1">
        <v>1751831.02</v>
      </c>
      <c r="C8" s="92">
        <v>1588765.32</v>
      </c>
      <c r="D8" s="92"/>
      <c r="E8" s="99"/>
      <c r="F8" s="1"/>
      <c r="G8" s="1"/>
      <c r="H8" s="1"/>
      <c r="I8" s="1"/>
      <c r="J8" s="1"/>
      <c r="K8" s="1"/>
      <c r="L8" s="1"/>
      <c r="M8" s="22"/>
      <c r="N8" s="1">
        <f t="shared" si="0"/>
        <v>3340596.34</v>
      </c>
      <c r="O8" s="15"/>
    </row>
    <row r="9" spans="1:15" ht="14.25">
      <c r="A9" s="15" t="s">
        <v>14</v>
      </c>
      <c r="B9" s="1">
        <v>2661307.4700000002</v>
      </c>
      <c r="C9" s="92">
        <v>2685784.2</v>
      </c>
      <c r="D9" s="92"/>
      <c r="E9" s="99"/>
      <c r="F9" s="1"/>
      <c r="G9" s="1"/>
      <c r="H9" s="1"/>
      <c r="I9" s="1"/>
      <c r="J9" s="1"/>
      <c r="K9" s="1"/>
      <c r="L9" s="1"/>
      <c r="M9" s="22"/>
      <c r="N9" s="1">
        <f t="shared" si="0"/>
        <v>5347091.67</v>
      </c>
      <c r="O9" s="15"/>
    </row>
    <row r="10" spans="1:15" ht="14.25">
      <c r="A10" s="15" t="s">
        <v>15</v>
      </c>
      <c r="B10" s="1">
        <v>88604.46</v>
      </c>
      <c r="C10" s="92">
        <v>146088.26999999999</v>
      </c>
      <c r="D10" s="92"/>
      <c r="E10" s="99"/>
      <c r="F10" s="1"/>
      <c r="G10" s="1"/>
      <c r="H10" s="1"/>
      <c r="I10" s="1"/>
      <c r="J10" s="1"/>
      <c r="K10" s="1"/>
      <c r="L10" s="1"/>
      <c r="M10" s="22"/>
      <c r="N10" s="1">
        <f t="shared" si="0"/>
        <v>234692.72999999998</v>
      </c>
      <c r="O10" s="15"/>
    </row>
    <row r="11" spans="1:15" ht="14.25">
      <c r="A11" s="15" t="s">
        <v>16</v>
      </c>
      <c r="B11" s="1">
        <v>805867.01</v>
      </c>
      <c r="C11" s="92">
        <v>646115.56000000006</v>
      </c>
      <c r="D11" s="92"/>
      <c r="E11" s="99"/>
      <c r="F11" s="1"/>
      <c r="G11" s="1"/>
      <c r="H11" s="1"/>
      <c r="I11" s="1"/>
      <c r="J11" s="1"/>
      <c r="K11" s="1"/>
      <c r="L11" s="1"/>
      <c r="M11" s="22"/>
      <c r="N11" s="1">
        <f t="shared" si="0"/>
        <v>1451982.57</v>
      </c>
      <c r="O11" s="15"/>
    </row>
    <row r="12" spans="1:15" ht="14.25">
      <c r="A12" s="15" t="s">
        <v>17</v>
      </c>
      <c r="B12" s="1">
        <v>1532768.14</v>
      </c>
      <c r="C12" s="92">
        <v>1306842.1299999999</v>
      </c>
      <c r="D12" s="92"/>
      <c r="E12" s="99"/>
      <c r="F12" s="1"/>
      <c r="G12" s="1"/>
      <c r="H12" s="1"/>
      <c r="I12" s="1"/>
      <c r="J12" s="1"/>
      <c r="K12" s="1"/>
      <c r="L12" s="1"/>
      <c r="M12" s="22"/>
      <c r="N12" s="1">
        <f t="shared" si="0"/>
        <v>2839610.2699999996</v>
      </c>
      <c r="O12" s="15"/>
    </row>
    <row r="13" spans="1:15" ht="14.25">
      <c r="A13" s="15" t="s">
        <v>18</v>
      </c>
      <c r="B13" s="1">
        <v>381033.51</v>
      </c>
      <c r="C13" s="92">
        <v>458537.77</v>
      </c>
      <c r="D13" s="92"/>
      <c r="E13" s="99"/>
      <c r="F13" s="1"/>
      <c r="G13" s="1"/>
      <c r="H13" s="1"/>
      <c r="I13" s="1"/>
      <c r="J13" s="1"/>
      <c r="K13" s="1"/>
      <c r="L13" s="1"/>
      <c r="M13" s="22"/>
      <c r="N13" s="1">
        <f t="shared" si="0"/>
        <v>839571.28</v>
      </c>
      <c r="O13" s="15"/>
    </row>
    <row r="14" spans="1:15" ht="14.25">
      <c r="A14" s="15" t="s">
        <v>19</v>
      </c>
      <c r="B14" s="1">
        <v>63955.71</v>
      </c>
      <c r="C14" s="92">
        <v>49812.03</v>
      </c>
      <c r="D14" s="92"/>
      <c r="E14" s="99"/>
      <c r="F14" s="1"/>
      <c r="G14" s="1"/>
      <c r="H14" s="1"/>
      <c r="I14" s="1"/>
      <c r="J14" s="1"/>
      <c r="K14" s="1"/>
      <c r="L14" s="1"/>
      <c r="M14" s="22"/>
      <c r="N14" s="1">
        <f t="shared" si="0"/>
        <v>113767.73999999999</v>
      </c>
      <c r="O14" s="15"/>
    </row>
    <row r="15" spans="1:15" ht="14.25">
      <c r="A15" s="15" t="s">
        <v>20</v>
      </c>
      <c r="B15" s="1">
        <v>1443356.18</v>
      </c>
      <c r="C15" s="92">
        <v>1509267.9</v>
      </c>
      <c r="D15" s="92"/>
      <c r="E15" s="99"/>
      <c r="F15" s="1"/>
      <c r="G15" s="1"/>
      <c r="H15" s="1"/>
      <c r="I15" s="1"/>
      <c r="J15" s="1"/>
      <c r="K15" s="1"/>
      <c r="L15" s="1"/>
      <c r="M15" s="22"/>
      <c r="N15" s="1">
        <f t="shared" si="0"/>
        <v>2952624.08</v>
      </c>
      <c r="O15" s="15"/>
    </row>
    <row r="16" spans="1:15" ht="14.25">
      <c r="A16" s="15" t="s">
        <v>21</v>
      </c>
      <c r="B16" s="1">
        <v>72441.23</v>
      </c>
      <c r="C16" s="92">
        <v>78273.63</v>
      </c>
      <c r="D16" s="92"/>
      <c r="E16" s="99"/>
      <c r="F16" s="1"/>
      <c r="G16" s="1"/>
      <c r="H16" s="1"/>
      <c r="I16" s="1"/>
      <c r="J16" s="1"/>
      <c r="K16" s="1"/>
      <c r="L16" s="1"/>
      <c r="M16" s="22"/>
      <c r="N16" s="1">
        <f t="shared" si="0"/>
        <v>150714.85999999999</v>
      </c>
      <c r="O16" s="15"/>
    </row>
    <row r="17" spans="1:15" ht="14.25">
      <c r="A17" s="15" t="s">
        <v>22</v>
      </c>
      <c r="B17" s="1">
        <v>1385640.71</v>
      </c>
      <c r="C17" s="92">
        <v>1363349.94</v>
      </c>
      <c r="D17" s="92"/>
      <c r="E17" s="99"/>
      <c r="F17" s="1"/>
      <c r="G17" s="1"/>
      <c r="H17" s="1"/>
      <c r="I17" s="1"/>
      <c r="J17" s="1"/>
      <c r="K17" s="1"/>
      <c r="L17" s="1"/>
      <c r="M17" s="22"/>
      <c r="N17" s="1">
        <f t="shared" si="0"/>
        <v>2748990.65</v>
      </c>
      <c r="O17" s="15"/>
    </row>
    <row r="18" spans="1:15" ht="14.25">
      <c r="A18" s="15" t="s">
        <v>23</v>
      </c>
      <c r="B18" s="1">
        <v>324874.42</v>
      </c>
      <c r="C18" s="92">
        <v>267337.56</v>
      </c>
      <c r="D18" s="92"/>
      <c r="E18" s="99"/>
      <c r="F18" s="1"/>
      <c r="G18" s="1"/>
      <c r="H18" s="1"/>
      <c r="I18" s="1"/>
      <c r="J18" s="1"/>
      <c r="K18" s="1"/>
      <c r="L18" s="1"/>
      <c r="M18" s="22"/>
      <c r="N18" s="1">
        <f t="shared" si="0"/>
        <v>592211.98</v>
      </c>
      <c r="O18" s="15"/>
    </row>
    <row r="19" spans="1:15" ht="14.25">
      <c r="A19" s="15" t="s">
        <v>24</v>
      </c>
      <c r="B19" s="1">
        <v>1129860.3700000001</v>
      </c>
      <c r="C19" s="92">
        <v>1059753.76</v>
      </c>
      <c r="D19" s="92"/>
      <c r="E19" s="99"/>
      <c r="F19" s="1"/>
      <c r="G19" s="1"/>
      <c r="H19" s="1"/>
      <c r="I19" s="1"/>
      <c r="J19" s="1"/>
      <c r="K19" s="1"/>
      <c r="L19" s="1"/>
      <c r="M19" s="22"/>
      <c r="N19" s="1">
        <f t="shared" si="0"/>
        <v>2189614.13</v>
      </c>
      <c r="O19" s="15"/>
    </row>
    <row r="20" spans="1:15" ht="14.25">
      <c r="A20" s="15" t="s">
        <v>25</v>
      </c>
      <c r="B20" s="1">
        <v>17001740.289999999</v>
      </c>
      <c r="C20" s="92">
        <v>17077484.309999999</v>
      </c>
      <c r="D20" s="92"/>
      <c r="E20" s="99"/>
      <c r="F20" s="1"/>
      <c r="G20" s="1"/>
      <c r="H20" s="1"/>
      <c r="I20" s="1"/>
      <c r="J20" s="1"/>
      <c r="K20" s="1"/>
      <c r="L20" s="1"/>
      <c r="M20" s="22"/>
      <c r="N20" s="1">
        <f t="shared" si="0"/>
        <v>34079224.599999994</v>
      </c>
      <c r="O20" s="15"/>
    </row>
    <row r="21" spans="1:15" ht="15" thickBot="1">
      <c r="A21" s="15" t="s">
        <v>26</v>
      </c>
      <c r="B21" s="23">
        <v>824476.18</v>
      </c>
      <c r="C21" s="93">
        <v>782677.14</v>
      </c>
      <c r="D21" s="93"/>
      <c r="E21" s="100"/>
      <c r="F21" s="23"/>
      <c r="G21" s="23"/>
      <c r="H21" s="23"/>
      <c r="I21" s="23"/>
      <c r="J21" s="23"/>
      <c r="K21" s="23"/>
      <c r="L21" s="23"/>
      <c r="M21" s="23"/>
      <c r="N21" s="23">
        <f t="shared" si="0"/>
        <v>1607153.32</v>
      </c>
      <c r="O21" s="15"/>
    </row>
    <row r="22" spans="1:15" ht="14.25">
      <c r="A22" s="15"/>
      <c r="B22" s="1"/>
      <c r="C22" s="1"/>
      <c r="D22" s="1"/>
      <c r="E22" s="1"/>
      <c r="F22" s="1"/>
      <c r="G22" s="1"/>
      <c r="H22" s="1"/>
      <c r="I22" s="1"/>
      <c r="J22" s="1"/>
      <c r="K22" s="1"/>
      <c r="L22" s="1"/>
      <c r="M22" s="1"/>
      <c r="N22" s="1"/>
      <c r="O22" s="15"/>
    </row>
    <row r="23" spans="1:15" ht="14.25">
      <c r="A23" s="15" t="s">
        <v>9</v>
      </c>
      <c r="B23" s="1">
        <f>SUM(B5:B21)</f>
        <v>110163307.27000001</v>
      </c>
      <c r="C23" s="1">
        <f t="shared" ref="C23:M23" si="1">SUM(C5:C21)</f>
        <v>108976144.75999999</v>
      </c>
      <c r="D23" s="1">
        <f t="shared" si="1"/>
        <v>0</v>
      </c>
      <c r="E23" s="1">
        <f>SUM(E5:E21)</f>
        <v>0</v>
      </c>
      <c r="F23" s="1">
        <f>SUM(F5:F21)</f>
        <v>0</v>
      </c>
      <c r="G23" s="1">
        <f t="shared" si="1"/>
        <v>0</v>
      </c>
      <c r="H23" s="1">
        <f t="shared" si="1"/>
        <v>0</v>
      </c>
      <c r="I23" s="1">
        <f>SUM(I5:I21)</f>
        <v>0</v>
      </c>
      <c r="J23" s="1">
        <f t="shared" si="1"/>
        <v>0</v>
      </c>
      <c r="K23" s="1">
        <f t="shared" si="1"/>
        <v>0</v>
      </c>
      <c r="L23" s="1">
        <f t="shared" si="1"/>
        <v>0</v>
      </c>
      <c r="M23" s="1">
        <f t="shared" si="1"/>
        <v>0</v>
      </c>
      <c r="N23" s="1">
        <f>SUM(N5:N21)</f>
        <v>219139452.03</v>
      </c>
      <c r="O23" s="15"/>
    </row>
    <row r="24" spans="1:15" ht="14.25">
      <c r="A24" s="15" t="s">
        <v>69</v>
      </c>
      <c r="B24" s="1">
        <f>SUM('SCCRT Out of State'!B23)</f>
        <v>22515568.100000009</v>
      </c>
      <c r="C24" s="1">
        <v>20640043.5</v>
      </c>
      <c r="D24" s="1">
        <f>SUM('SCCRT Out of State'!D23)</f>
        <v>0</v>
      </c>
      <c r="E24" s="1">
        <f>SUM('SCCRT Out of State'!E23)</f>
        <v>0</v>
      </c>
      <c r="F24" s="1">
        <f>SUM('SCCRT Out of State'!F23)</f>
        <v>0</v>
      </c>
      <c r="G24" s="1">
        <f>SUM('SCCRT Out of State'!G23)</f>
        <v>0</v>
      </c>
      <c r="H24" s="1"/>
      <c r="I24" s="1"/>
      <c r="J24" s="1"/>
      <c r="K24" s="1"/>
      <c r="L24" s="1"/>
      <c r="M24" s="1">
        <f>SUM('SCCRT Out of State'!M23)</f>
        <v>0</v>
      </c>
      <c r="N24" s="1">
        <f>SUM(B24:M24)</f>
        <v>43155611.600000009</v>
      </c>
      <c r="O24" s="15"/>
    </row>
    <row r="25" spans="1:15" ht="14.25">
      <c r="A25" s="15"/>
      <c r="B25" s="1"/>
      <c r="C25" s="1"/>
      <c r="D25" s="1"/>
      <c r="E25" s="1"/>
      <c r="F25" s="1"/>
      <c r="G25" s="1"/>
      <c r="H25" s="1"/>
      <c r="I25" s="1"/>
      <c r="J25" s="1"/>
      <c r="K25" s="1"/>
      <c r="L25" s="1"/>
      <c r="M25" s="1"/>
      <c r="N25" s="1"/>
      <c r="O25" s="15"/>
    </row>
    <row r="26" spans="1:15" ht="14.25">
      <c r="A26" s="24"/>
      <c r="B26" s="1"/>
      <c r="C26" s="1"/>
      <c r="D26" s="1"/>
      <c r="E26" s="1"/>
      <c r="F26" s="1"/>
      <c r="G26" s="1"/>
      <c r="H26" s="1"/>
      <c r="I26" s="1"/>
      <c r="J26" s="1"/>
      <c r="K26" s="1"/>
      <c r="L26" s="1"/>
      <c r="M26" s="1"/>
      <c r="N26" s="1"/>
      <c r="O26" s="15"/>
    </row>
    <row r="27" spans="1:15" ht="14.25">
      <c r="A27" s="24"/>
      <c r="B27" s="1"/>
      <c r="C27" s="1"/>
      <c r="D27" s="1"/>
      <c r="E27" s="1"/>
      <c r="F27" s="1"/>
      <c r="G27" s="1"/>
      <c r="H27" s="1"/>
      <c r="I27" s="1"/>
      <c r="J27" s="1"/>
      <c r="K27" s="1"/>
      <c r="L27" s="1"/>
      <c r="M27" s="1"/>
      <c r="N27" s="1"/>
      <c r="O27" s="15"/>
    </row>
    <row r="28" spans="1:15" ht="14.25">
      <c r="A28" s="15"/>
      <c r="B28" s="15"/>
      <c r="C28" s="15"/>
      <c r="D28" s="15"/>
      <c r="E28" s="15"/>
      <c r="F28" s="15"/>
      <c r="G28" s="15"/>
      <c r="H28" s="15"/>
      <c r="I28" s="15"/>
      <c r="J28" s="15"/>
      <c r="K28" s="15"/>
      <c r="L28" s="15"/>
      <c r="M28" s="15"/>
      <c r="N28" s="15"/>
      <c r="O28" s="15"/>
    </row>
    <row r="35" spans="8:9">
      <c r="H35" s="25"/>
      <c r="I35" s="25"/>
    </row>
    <row r="36" spans="8:9">
      <c r="H36" s="25"/>
      <c r="I36" s="25"/>
    </row>
    <row r="37" spans="8:9">
      <c r="H37" s="25"/>
      <c r="I37" s="25"/>
    </row>
    <row r="38" spans="8:9">
      <c r="H38" s="25"/>
      <c r="I38" s="25"/>
    </row>
    <row r="39" spans="8:9">
      <c r="H39" s="25"/>
      <c r="I39" s="25"/>
    </row>
    <row r="40" spans="8:9">
      <c r="H40" s="25"/>
      <c r="I40" s="25"/>
    </row>
    <row r="41" spans="8:9">
      <c r="H41" s="25"/>
      <c r="I41" s="25"/>
    </row>
    <row r="42" spans="8:9">
      <c r="H42" s="25"/>
      <c r="I42" s="25"/>
    </row>
    <row r="43" spans="8:9">
      <c r="H43" s="25"/>
      <c r="I43" s="25"/>
    </row>
    <row r="44" spans="8:9">
      <c r="H44" s="25"/>
      <c r="I44" s="25"/>
    </row>
    <row r="45" spans="8:9">
      <c r="H45" s="25"/>
      <c r="I45" s="25"/>
    </row>
    <row r="46" spans="8:9">
      <c r="H46" s="25"/>
      <c r="I46" s="25"/>
    </row>
    <row r="47" spans="8:9">
      <c r="H47" s="25"/>
      <c r="I47" s="25"/>
    </row>
    <row r="48" spans="8:9">
      <c r="H48" s="25"/>
      <c r="I48" s="25"/>
    </row>
    <row r="49" spans="8:9">
      <c r="H49" s="25"/>
      <c r="I49" s="25"/>
    </row>
    <row r="50" spans="8:9">
      <c r="H50" s="25"/>
      <c r="I50" s="25"/>
    </row>
    <row r="51" spans="8:9">
      <c r="H51" s="25"/>
      <c r="I51" s="25"/>
    </row>
    <row r="52" spans="8:9">
      <c r="H52" s="25"/>
      <c r="I52" s="25"/>
    </row>
  </sheetData>
  <mergeCells count="1">
    <mergeCell ref="A1:N1"/>
  </mergeCells>
  <printOptions horizontalCentered="1"/>
  <pageMargins left="0" right="0" top="0.5" bottom="0.5" header="0.5" footer="0.5"/>
  <pageSetup paperSize="5" scale="5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33"/>
  <sheetViews>
    <sheetView zoomScale="115" zoomScaleNormal="115" workbookViewId="0">
      <pane xSplit="1" topLeftCell="B1" activePane="topRight" state="frozen"/>
      <selection pane="topRight" sqref="A1:N1"/>
    </sheetView>
  </sheetViews>
  <sheetFormatPr defaultRowHeight="12.75"/>
  <cols>
    <col min="1" max="1" width="15.140625" style="14" customWidth="1"/>
    <col min="2" max="2" width="26.28515625" style="14" bestFit="1" customWidth="1"/>
    <col min="3" max="12" width="20.85546875" style="14" bestFit="1" customWidth="1"/>
    <col min="13" max="14" width="26.28515625" style="14" bestFit="1" customWidth="1"/>
    <col min="15" max="256" width="9.140625" style="14"/>
    <col min="257" max="257" width="13.42578125" style="14" customWidth="1"/>
    <col min="258" max="262" width="13.85546875" style="14" bestFit="1" customWidth="1"/>
    <col min="263" max="263" width="14" style="14" bestFit="1" customWidth="1"/>
    <col min="264" max="265" width="13.85546875" style="14" bestFit="1" customWidth="1"/>
    <col min="266" max="269" width="14" style="14" bestFit="1" customWidth="1"/>
    <col min="270" max="270" width="13.5703125" style="14" customWidth="1"/>
    <col min="271" max="512" width="9.140625" style="14"/>
    <col min="513" max="513" width="13.42578125" style="14" customWidth="1"/>
    <col min="514" max="518" width="13.85546875" style="14" bestFit="1" customWidth="1"/>
    <col min="519" max="519" width="14" style="14" bestFit="1" customWidth="1"/>
    <col min="520" max="521" width="13.85546875" style="14" bestFit="1" customWidth="1"/>
    <col min="522" max="525" width="14" style="14" bestFit="1" customWidth="1"/>
    <col min="526" max="526" width="13.5703125" style="14" customWidth="1"/>
    <col min="527" max="768" width="9.140625" style="14"/>
    <col min="769" max="769" width="13.42578125" style="14" customWidth="1"/>
    <col min="770" max="774" width="13.85546875" style="14" bestFit="1" customWidth="1"/>
    <col min="775" max="775" width="14" style="14" bestFit="1" customWidth="1"/>
    <col min="776" max="777" width="13.85546875" style="14" bestFit="1" customWidth="1"/>
    <col min="778" max="781" width="14" style="14" bestFit="1" customWidth="1"/>
    <col min="782" max="782" width="13.5703125" style="14" customWidth="1"/>
    <col min="783" max="1024" width="9.140625" style="14"/>
    <col min="1025" max="1025" width="13.42578125" style="14" customWidth="1"/>
    <col min="1026" max="1030" width="13.85546875" style="14" bestFit="1" customWidth="1"/>
    <col min="1031" max="1031" width="14" style="14" bestFit="1" customWidth="1"/>
    <col min="1032" max="1033" width="13.85546875" style="14" bestFit="1" customWidth="1"/>
    <col min="1034" max="1037" width="14" style="14" bestFit="1" customWidth="1"/>
    <col min="1038" max="1038" width="13.5703125" style="14" customWidth="1"/>
    <col min="1039" max="1280" width="9.140625" style="14"/>
    <col min="1281" max="1281" width="13.42578125" style="14" customWidth="1"/>
    <col min="1282" max="1286" width="13.85546875" style="14" bestFit="1" customWidth="1"/>
    <col min="1287" max="1287" width="14" style="14" bestFit="1" customWidth="1"/>
    <col min="1288" max="1289" width="13.85546875" style="14" bestFit="1" customWidth="1"/>
    <col min="1290" max="1293" width="14" style="14" bestFit="1" customWidth="1"/>
    <col min="1294" max="1294" width="13.5703125" style="14" customWidth="1"/>
    <col min="1295" max="1536" width="9.140625" style="14"/>
    <col min="1537" max="1537" width="13.42578125" style="14" customWidth="1"/>
    <col min="1538" max="1542" width="13.85546875" style="14" bestFit="1" customWidth="1"/>
    <col min="1543" max="1543" width="14" style="14" bestFit="1" customWidth="1"/>
    <col min="1544" max="1545" width="13.85546875" style="14" bestFit="1" customWidth="1"/>
    <col min="1546" max="1549" width="14" style="14" bestFit="1" customWidth="1"/>
    <col min="1550" max="1550" width="13.5703125" style="14" customWidth="1"/>
    <col min="1551" max="1792" width="9.140625" style="14"/>
    <col min="1793" max="1793" width="13.42578125" style="14" customWidth="1"/>
    <col min="1794" max="1798" width="13.85546875" style="14" bestFit="1" customWidth="1"/>
    <col min="1799" max="1799" width="14" style="14" bestFit="1" customWidth="1"/>
    <col min="1800" max="1801" width="13.85546875" style="14" bestFit="1" customWidth="1"/>
    <col min="1802" max="1805" width="14" style="14" bestFit="1" customWidth="1"/>
    <col min="1806" max="1806" width="13.5703125" style="14" customWidth="1"/>
    <col min="1807" max="2048" width="9.140625" style="14"/>
    <col min="2049" max="2049" width="13.42578125" style="14" customWidth="1"/>
    <col min="2050" max="2054" width="13.85546875" style="14" bestFit="1" customWidth="1"/>
    <col min="2055" max="2055" width="14" style="14" bestFit="1" customWidth="1"/>
    <col min="2056" max="2057" width="13.85546875" style="14" bestFit="1" customWidth="1"/>
    <col min="2058" max="2061" width="14" style="14" bestFit="1" customWidth="1"/>
    <col min="2062" max="2062" width="13.5703125" style="14" customWidth="1"/>
    <col min="2063" max="2304" width="9.140625" style="14"/>
    <col min="2305" max="2305" width="13.42578125" style="14" customWidth="1"/>
    <col min="2306" max="2310" width="13.85546875" style="14" bestFit="1" customWidth="1"/>
    <col min="2311" max="2311" width="14" style="14" bestFit="1" customWidth="1"/>
    <col min="2312" max="2313" width="13.85546875" style="14" bestFit="1" customWidth="1"/>
    <col min="2314" max="2317" width="14" style="14" bestFit="1" customWidth="1"/>
    <col min="2318" max="2318" width="13.5703125" style="14" customWidth="1"/>
    <col min="2319" max="2560" width="9.140625" style="14"/>
    <col min="2561" max="2561" width="13.42578125" style="14" customWidth="1"/>
    <col min="2562" max="2566" width="13.85546875" style="14" bestFit="1" customWidth="1"/>
    <col min="2567" max="2567" width="14" style="14" bestFit="1" customWidth="1"/>
    <col min="2568" max="2569" width="13.85546875" style="14" bestFit="1" customWidth="1"/>
    <col min="2570" max="2573" width="14" style="14" bestFit="1" customWidth="1"/>
    <col min="2574" max="2574" width="13.5703125" style="14" customWidth="1"/>
    <col min="2575" max="2816" width="9.140625" style="14"/>
    <col min="2817" max="2817" width="13.42578125" style="14" customWidth="1"/>
    <col min="2818" max="2822" width="13.85546875" style="14" bestFit="1" customWidth="1"/>
    <col min="2823" max="2823" width="14" style="14" bestFit="1" customWidth="1"/>
    <col min="2824" max="2825" width="13.85546875" style="14" bestFit="1" customWidth="1"/>
    <col min="2826" max="2829" width="14" style="14" bestFit="1" customWidth="1"/>
    <col min="2830" max="2830" width="13.5703125" style="14" customWidth="1"/>
    <col min="2831" max="3072" width="9.140625" style="14"/>
    <col min="3073" max="3073" width="13.42578125" style="14" customWidth="1"/>
    <col min="3074" max="3078" width="13.85546875" style="14" bestFit="1" customWidth="1"/>
    <col min="3079" max="3079" width="14" style="14" bestFit="1" customWidth="1"/>
    <col min="3080" max="3081" width="13.85546875" style="14" bestFit="1" customWidth="1"/>
    <col min="3082" max="3085" width="14" style="14" bestFit="1" customWidth="1"/>
    <col min="3086" max="3086" width="13.5703125" style="14" customWidth="1"/>
    <col min="3087" max="3328" width="9.140625" style="14"/>
    <col min="3329" max="3329" width="13.42578125" style="14" customWidth="1"/>
    <col min="3330" max="3334" width="13.85546875" style="14" bestFit="1" customWidth="1"/>
    <col min="3335" max="3335" width="14" style="14" bestFit="1" customWidth="1"/>
    <col min="3336" max="3337" width="13.85546875" style="14" bestFit="1" customWidth="1"/>
    <col min="3338" max="3341" width="14" style="14" bestFit="1" customWidth="1"/>
    <col min="3342" max="3342" width="13.5703125" style="14" customWidth="1"/>
    <col min="3343" max="3584" width="9.140625" style="14"/>
    <col min="3585" max="3585" width="13.42578125" style="14" customWidth="1"/>
    <col min="3586" max="3590" width="13.85546875" style="14" bestFit="1" customWidth="1"/>
    <col min="3591" max="3591" width="14" style="14" bestFit="1" customWidth="1"/>
    <col min="3592" max="3593" width="13.85546875" style="14" bestFit="1" customWidth="1"/>
    <col min="3594" max="3597" width="14" style="14" bestFit="1" customWidth="1"/>
    <col min="3598" max="3598" width="13.5703125" style="14" customWidth="1"/>
    <col min="3599" max="3840" width="9.140625" style="14"/>
    <col min="3841" max="3841" width="13.42578125" style="14" customWidth="1"/>
    <col min="3842" max="3846" width="13.85546875" style="14" bestFit="1" customWidth="1"/>
    <col min="3847" max="3847" width="14" style="14" bestFit="1" customWidth="1"/>
    <col min="3848" max="3849" width="13.85546875" style="14" bestFit="1" customWidth="1"/>
    <col min="3850" max="3853" width="14" style="14" bestFit="1" customWidth="1"/>
    <col min="3854" max="3854" width="13.5703125" style="14" customWidth="1"/>
    <col min="3855" max="4096" width="9.140625" style="14"/>
    <col min="4097" max="4097" width="13.42578125" style="14" customWidth="1"/>
    <col min="4098" max="4102" width="13.85546875" style="14" bestFit="1" customWidth="1"/>
    <col min="4103" max="4103" width="14" style="14" bestFit="1" customWidth="1"/>
    <col min="4104" max="4105" width="13.85546875" style="14" bestFit="1" customWidth="1"/>
    <col min="4106" max="4109" width="14" style="14" bestFit="1" customWidth="1"/>
    <col min="4110" max="4110" width="13.5703125" style="14" customWidth="1"/>
    <col min="4111" max="4352" width="9.140625" style="14"/>
    <col min="4353" max="4353" width="13.42578125" style="14" customWidth="1"/>
    <col min="4354" max="4358" width="13.85546875" style="14" bestFit="1" customWidth="1"/>
    <col min="4359" max="4359" width="14" style="14" bestFit="1" customWidth="1"/>
    <col min="4360" max="4361" width="13.85546875" style="14" bestFit="1" customWidth="1"/>
    <col min="4362" max="4365" width="14" style="14" bestFit="1" customWidth="1"/>
    <col min="4366" max="4366" width="13.5703125" style="14" customWidth="1"/>
    <col min="4367" max="4608" width="9.140625" style="14"/>
    <col min="4609" max="4609" width="13.42578125" style="14" customWidth="1"/>
    <col min="4610" max="4614" width="13.85546875" style="14" bestFit="1" customWidth="1"/>
    <col min="4615" max="4615" width="14" style="14" bestFit="1" customWidth="1"/>
    <col min="4616" max="4617" width="13.85546875" style="14" bestFit="1" customWidth="1"/>
    <col min="4618" max="4621" width="14" style="14" bestFit="1" customWidth="1"/>
    <col min="4622" max="4622" width="13.5703125" style="14" customWidth="1"/>
    <col min="4623" max="4864" width="9.140625" style="14"/>
    <col min="4865" max="4865" width="13.42578125" style="14" customWidth="1"/>
    <col min="4866" max="4870" width="13.85546875" style="14" bestFit="1" customWidth="1"/>
    <col min="4871" max="4871" width="14" style="14" bestFit="1" customWidth="1"/>
    <col min="4872" max="4873" width="13.85546875" style="14" bestFit="1" customWidth="1"/>
    <col min="4874" max="4877" width="14" style="14" bestFit="1" customWidth="1"/>
    <col min="4878" max="4878" width="13.5703125" style="14" customWidth="1"/>
    <col min="4879" max="5120" width="9.140625" style="14"/>
    <col min="5121" max="5121" width="13.42578125" style="14" customWidth="1"/>
    <col min="5122" max="5126" width="13.85546875" style="14" bestFit="1" customWidth="1"/>
    <col min="5127" max="5127" width="14" style="14" bestFit="1" customWidth="1"/>
    <col min="5128" max="5129" width="13.85546875" style="14" bestFit="1" customWidth="1"/>
    <col min="5130" max="5133" width="14" style="14" bestFit="1" customWidth="1"/>
    <col min="5134" max="5134" width="13.5703125" style="14" customWidth="1"/>
    <col min="5135" max="5376" width="9.140625" style="14"/>
    <col min="5377" max="5377" width="13.42578125" style="14" customWidth="1"/>
    <col min="5378" max="5382" width="13.85546875" style="14" bestFit="1" customWidth="1"/>
    <col min="5383" max="5383" width="14" style="14" bestFit="1" customWidth="1"/>
    <col min="5384" max="5385" width="13.85546875" style="14" bestFit="1" customWidth="1"/>
    <col min="5386" max="5389" width="14" style="14" bestFit="1" customWidth="1"/>
    <col min="5390" max="5390" width="13.5703125" style="14" customWidth="1"/>
    <col min="5391" max="5632" width="9.140625" style="14"/>
    <col min="5633" max="5633" width="13.42578125" style="14" customWidth="1"/>
    <col min="5634" max="5638" width="13.85546875" style="14" bestFit="1" customWidth="1"/>
    <col min="5639" max="5639" width="14" style="14" bestFit="1" customWidth="1"/>
    <col min="5640" max="5641" width="13.85546875" style="14" bestFit="1" customWidth="1"/>
    <col min="5642" max="5645" width="14" style="14" bestFit="1" customWidth="1"/>
    <col min="5646" max="5646" width="13.5703125" style="14" customWidth="1"/>
    <col min="5647" max="5888" width="9.140625" style="14"/>
    <col min="5889" max="5889" width="13.42578125" style="14" customWidth="1"/>
    <col min="5890" max="5894" width="13.85546875" style="14" bestFit="1" customWidth="1"/>
    <col min="5895" max="5895" width="14" style="14" bestFit="1" customWidth="1"/>
    <col min="5896" max="5897" width="13.85546875" style="14" bestFit="1" customWidth="1"/>
    <col min="5898" max="5901" width="14" style="14" bestFit="1" customWidth="1"/>
    <col min="5902" max="5902" width="13.5703125" style="14" customWidth="1"/>
    <col min="5903" max="6144" width="9.140625" style="14"/>
    <col min="6145" max="6145" width="13.42578125" style="14" customWidth="1"/>
    <col min="6146" max="6150" width="13.85546875" style="14" bestFit="1" customWidth="1"/>
    <col min="6151" max="6151" width="14" style="14" bestFit="1" customWidth="1"/>
    <col min="6152" max="6153" width="13.85546875" style="14" bestFit="1" customWidth="1"/>
    <col min="6154" max="6157" width="14" style="14" bestFit="1" customWidth="1"/>
    <col min="6158" max="6158" width="13.5703125" style="14" customWidth="1"/>
    <col min="6159" max="6400" width="9.140625" style="14"/>
    <col min="6401" max="6401" width="13.42578125" style="14" customWidth="1"/>
    <col min="6402" max="6406" width="13.85546875" style="14" bestFit="1" customWidth="1"/>
    <col min="6407" max="6407" width="14" style="14" bestFit="1" customWidth="1"/>
    <col min="6408" max="6409" width="13.85546875" style="14" bestFit="1" customWidth="1"/>
    <col min="6410" max="6413" width="14" style="14" bestFit="1" customWidth="1"/>
    <col min="6414" max="6414" width="13.5703125" style="14" customWidth="1"/>
    <col min="6415" max="6656" width="9.140625" style="14"/>
    <col min="6657" max="6657" width="13.42578125" style="14" customWidth="1"/>
    <col min="6658" max="6662" width="13.85546875" style="14" bestFit="1" customWidth="1"/>
    <col min="6663" max="6663" width="14" style="14" bestFit="1" customWidth="1"/>
    <col min="6664" max="6665" width="13.85546875" style="14" bestFit="1" customWidth="1"/>
    <col min="6666" max="6669" width="14" style="14" bestFit="1" customWidth="1"/>
    <col min="6670" max="6670" width="13.5703125" style="14" customWidth="1"/>
    <col min="6671" max="6912" width="9.140625" style="14"/>
    <col min="6913" max="6913" width="13.42578125" style="14" customWidth="1"/>
    <col min="6914" max="6918" width="13.85546875" style="14" bestFit="1" customWidth="1"/>
    <col min="6919" max="6919" width="14" style="14" bestFit="1" customWidth="1"/>
    <col min="6920" max="6921" width="13.85546875" style="14" bestFit="1" customWidth="1"/>
    <col min="6922" max="6925" width="14" style="14" bestFit="1" customWidth="1"/>
    <col min="6926" max="6926" width="13.5703125" style="14" customWidth="1"/>
    <col min="6927" max="7168" width="9.140625" style="14"/>
    <col min="7169" max="7169" width="13.42578125" style="14" customWidth="1"/>
    <col min="7170" max="7174" width="13.85546875" style="14" bestFit="1" customWidth="1"/>
    <col min="7175" max="7175" width="14" style="14" bestFit="1" customWidth="1"/>
    <col min="7176" max="7177" width="13.85546875" style="14" bestFit="1" customWidth="1"/>
    <col min="7178" max="7181" width="14" style="14" bestFit="1" customWidth="1"/>
    <col min="7182" max="7182" width="13.5703125" style="14" customWidth="1"/>
    <col min="7183" max="7424" width="9.140625" style="14"/>
    <col min="7425" max="7425" width="13.42578125" style="14" customWidth="1"/>
    <col min="7426" max="7430" width="13.85546875" style="14" bestFit="1" customWidth="1"/>
    <col min="7431" max="7431" width="14" style="14" bestFit="1" customWidth="1"/>
    <col min="7432" max="7433" width="13.85546875" style="14" bestFit="1" customWidth="1"/>
    <col min="7434" max="7437" width="14" style="14" bestFit="1" customWidth="1"/>
    <col min="7438" max="7438" width="13.5703125" style="14" customWidth="1"/>
    <col min="7439" max="7680" width="9.140625" style="14"/>
    <col min="7681" max="7681" width="13.42578125" style="14" customWidth="1"/>
    <col min="7682" max="7686" width="13.85546875" style="14" bestFit="1" customWidth="1"/>
    <col min="7687" max="7687" width="14" style="14" bestFit="1" customWidth="1"/>
    <col min="7688" max="7689" width="13.85546875" style="14" bestFit="1" customWidth="1"/>
    <col min="7690" max="7693" width="14" style="14" bestFit="1" customWidth="1"/>
    <col min="7694" max="7694" width="13.5703125" style="14" customWidth="1"/>
    <col min="7695" max="7936" width="9.140625" style="14"/>
    <col min="7937" max="7937" width="13.42578125" style="14" customWidth="1"/>
    <col min="7938" max="7942" width="13.85546875" style="14" bestFit="1" customWidth="1"/>
    <col min="7943" max="7943" width="14" style="14" bestFit="1" customWidth="1"/>
    <col min="7944" max="7945" width="13.85546875" style="14" bestFit="1" customWidth="1"/>
    <col min="7946" max="7949" width="14" style="14" bestFit="1" customWidth="1"/>
    <col min="7950" max="7950" width="13.5703125" style="14" customWidth="1"/>
    <col min="7951" max="8192" width="9.140625" style="14"/>
    <col min="8193" max="8193" width="13.42578125" style="14" customWidth="1"/>
    <col min="8194" max="8198" width="13.85546875" style="14" bestFit="1" customWidth="1"/>
    <col min="8199" max="8199" width="14" style="14" bestFit="1" customWidth="1"/>
    <col min="8200" max="8201" width="13.85546875" style="14" bestFit="1" customWidth="1"/>
    <col min="8202" max="8205" width="14" style="14" bestFit="1" customWidth="1"/>
    <col min="8206" max="8206" width="13.5703125" style="14" customWidth="1"/>
    <col min="8207" max="8448" width="9.140625" style="14"/>
    <col min="8449" max="8449" width="13.42578125" style="14" customWidth="1"/>
    <col min="8450" max="8454" width="13.85546875" style="14" bestFit="1" customWidth="1"/>
    <col min="8455" max="8455" width="14" style="14" bestFit="1" customWidth="1"/>
    <col min="8456" max="8457" width="13.85546875" style="14" bestFit="1" customWidth="1"/>
    <col min="8458" max="8461" width="14" style="14" bestFit="1" customWidth="1"/>
    <col min="8462" max="8462" width="13.5703125" style="14" customWidth="1"/>
    <col min="8463" max="8704" width="9.140625" style="14"/>
    <col min="8705" max="8705" width="13.42578125" style="14" customWidth="1"/>
    <col min="8706" max="8710" width="13.85546875" style="14" bestFit="1" customWidth="1"/>
    <col min="8711" max="8711" width="14" style="14" bestFit="1" customWidth="1"/>
    <col min="8712" max="8713" width="13.85546875" style="14" bestFit="1" customWidth="1"/>
    <col min="8714" max="8717" width="14" style="14" bestFit="1" customWidth="1"/>
    <col min="8718" max="8718" width="13.5703125" style="14" customWidth="1"/>
    <col min="8719" max="8960" width="9.140625" style="14"/>
    <col min="8961" max="8961" width="13.42578125" style="14" customWidth="1"/>
    <col min="8962" max="8966" width="13.85546875" style="14" bestFit="1" customWidth="1"/>
    <col min="8967" max="8967" width="14" style="14" bestFit="1" customWidth="1"/>
    <col min="8968" max="8969" width="13.85546875" style="14" bestFit="1" customWidth="1"/>
    <col min="8970" max="8973" width="14" style="14" bestFit="1" customWidth="1"/>
    <col min="8974" max="8974" width="13.5703125" style="14" customWidth="1"/>
    <col min="8975" max="9216" width="9.140625" style="14"/>
    <col min="9217" max="9217" width="13.42578125" style="14" customWidth="1"/>
    <col min="9218" max="9222" width="13.85546875" style="14" bestFit="1" customWidth="1"/>
    <col min="9223" max="9223" width="14" style="14" bestFit="1" customWidth="1"/>
    <col min="9224" max="9225" width="13.85546875" style="14" bestFit="1" customWidth="1"/>
    <col min="9226" max="9229" width="14" style="14" bestFit="1" customWidth="1"/>
    <col min="9230" max="9230" width="13.5703125" style="14" customWidth="1"/>
    <col min="9231" max="9472" width="9.140625" style="14"/>
    <col min="9473" max="9473" width="13.42578125" style="14" customWidth="1"/>
    <col min="9474" max="9478" width="13.85546875" style="14" bestFit="1" customWidth="1"/>
    <col min="9479" max="9479" width="14" style="14" bestFit="1" customWidth="1"/>
    <col min="9480" max="9481" width="13.85546875" style="14" bestFit="1" customWidth="1"/>
    <col min="9482" max="9485" width="14" style="14" bestFit="1" customWidth="1"/>
    <col min="9486" max="9486" width="13.5703125" style="14" customWidth="1"/>
    <col min="9487" max="9728" width="9.140625" style="14"/>
    <col min="9729" max="9729" width="13.42578125" style="14" customWidth="1"/>
    <col min="9730" max="9734" width="13.85546875" style="14" bestFit="1" customWidth="1"/>
    <col min="9735" max="9735" width="14" style="14" bestFit="1" customWidth="1"/>
    <col min="9736" max="9737" width="13.85546875" style="14" bestFit="1" customWidth="1"/>
    <col min="9738" max="9741" width="14" style="14" bestFit="1" customWidth="1"/>
    <col min="9742" max="9742" width="13.5703125" style="14" customWidth="1"/>
    <col min="9743" max="9984" width="9.140625" style="14"/>
    <col min="9985" max="9985" width="13.42578125" style="14" customWidth="1"/>
    <col min="9986" max="9990" width="13.85546875" style="14" bestFit="1" customWidth="1"/>
    <col min="9991" max="9991" width="14" style="14" bestFit="1" customWidth="1"/>
    <col min="9992" max="9993" width="13.85546875" style="14" bestFit="1" customWidth="1"/>
    <col min="9994" max="9997" width="14" style="14" bestFit="1" customWidth="1"/>
    <col min="9998" max="9998" width="13.5703125" style="14" customWidth="1"/>
    <col min="9999" max="10240" width="9.140625" style="14"/>
    <col min="10241" max="10241" width="13.42578125" style="14" customWidth="1"/>
    <col min="10242" max="10246" width="13.85546875" style="14" bestFit="1" customWidth="1"/>
    <col min="10247" max="10247" width="14" style="14" bestFit="1" customWidth="1"/>
    <col min="10248" max="10249" width="13.85546875" style="14" bestFit="1" customWidth="1"/>
    <col min="10250" max="10253" width="14" style="14" bestFit="1" customWidth="1"/>
    <col min="10254" max="10254" width="13.5703125" style="14" customWidth="1"/>
    <col min="10255" max="10496" width="9.140625" style="14"/>
    <col min="10497" max="10497" width="13.42578125" style="14" customWidth="1"/>
    <col min="10498" max="10502" width="13.85546875" style="14" bestFit="1" customWidth="1"/>
    <col min="10503" max="10503" width="14" style="14" bestFit="1" customWidth="1"/>
    <col min="10504" max="10505" width="13.85546875" style="14" bestFit="1" customWidth="1"/>
    <col min="10506" max="10509" width="14" style="14" bestFit="1" customWidth="1"/>
    <col min="10510" max="10510" width="13.5703125" style="14" customWidth="1"/>
    <col min="10511" max="10752" width="9.140625" style="14"/>
    <col min="10753" max="10753" width="13.42578125" style="14" customWidth="1"/>
    <col min="10754" max="10758" width="13.85546875" style="14" bestFit="1" customWidth="1"/>
    <col min="10759" max="10759" width="14" style="14" bestFit="1" customWidth="1"/>
    <col min="10760" max="10761" width="13.85546875" style="14" bestFit="1" customWidth="1"/>
    <col min="10762" max="10765" width="14" style="14" bestFit="1" customWidth="1"/>
    <col min="10766" max="10766" width="13.5703125" style="14" customWidth="1"/>
    <col min="10767" max="11008" width="9.140625" style="14"/>
    <col min="11009" max="11009" width="13.42578125" style="14" customWidth="1"/>
    <col min="11010" max="11014" width="13.85546875" style="14" bestFit="1" customWidth="1"/>
    <col min="11015" max="11015" width="14" style="14" bestFit="1" customWidth="1"/>
    <col min="11016" max="11017" width="13.85546875" style="14" bestFit="1" customWidth="1"/>
    <col min="11018" max="11021" width="14" style="14" bestFit="1" customWidth="1"/>
    <col min="11022" max="11022" width="13.5703125" style="14" customWidth="1"/>
    <col min="11023" max="11264" width="9.140625" style="14"/>
    <col min="11265" max="11265" width="13.42578125" style="14" customWidth="1"/>
    <col min="11266" max="11270" width="13.85546875" style="14" bestFit="1" customWidth="1"/>
    <col min="11271" max="11271" width="14" style="14" bestFit="1" customWidth="1"/>
    <col min="11272" max="11273" width="13.85546875" style="14" bestFit="1" customWidth="1"/>
    <col min="11274" max="11277" width="14" style="14" bestFit="1" customWidth="1"/>
    <col min="11278" max="11278" width="13.5703125" style="14" customWidth="1"/>
    <col min="11279" max="11520" width="9.140625" style="14"/>
    <col min="11521" max="11521" width="13.42578125" style="14" customWidth="1"/>
    <col min="11522" max="11526" width="13.85546875" style="14" bestFit="1" customWidth="1"/>
    <col min="11527" max="11527" width="14" style="14" bestFit="1" customWidth="1"/>
    <col min="11528" max="11529" width="13.85546875" style="14" bestFit="1" customWidth="1"/>
    <col min="11530" max="11533" width="14" style="14" bestFit="1" customWidth="1"/>
    <col min="11534" max="11534" width="13.5703125" style="14" customWidth="1"/>
    <col min="11535" max="11776" width="9.140625" style="14"/>
    <col min="11777" max="11777" width="13.42578125" style="14" customWidth="1"/>
    <col min="11778" max="11782" width="13.85546875" style="14" bestFit="1" customWidth="1"/>
    <col min="11783" max="11783" width="14" style="14" bestFit="1" customWidth="1"/>
    <col min="11784" max="11785" width="13.85546875" style="14" bestFit="1" customWidth="1"/>
    <col min="11786" max="11789" width="14" style="14" bestFit="1" customWidth="1"/>
    <col min="11790" max="11790" width="13.5703125" style="14" customWidth="1"/>
    <col min="11791" max="12032" width="9.140625" style="14"/>
    <col min="12033" max="12033" width="13.42578125" style="14" customWidth="1"/>
    <col min="12034" max="12038" width="13.85546875" style="14" bestFit="1" customWidth="1"/>
    <col min="12039" max="12039" width="14" style="14" bestFit="1" customWidth="1"/>
    <col min="12040" max="12041" width="13.85546875" style="14" bestFit="1" customWidth="1"/>
    <col min="12042" max="12045" width="14" style="14" bestFit="1" customWidth="1"/>
    <col min="12046" max="12046" width="13.5703125" style="14" customWidth="1"/>
    <col min="12047" max="12288" width="9.140625" style="14"/>
    <col min="12289" max="12289" width="13.42578125" style="14" customWidth="1"/>
    <col min="12290" max="12294" width="13.85546875" style="14" bestFit="1" customWidth="1"/>
    <col min="12295" max="12295" width="14" style="14" bestFit="1" customWidth="1"/>
    <col min="12296" max="12297" width="13.85546875" style="14" bestFit="1" customWidth="1"/>
    <col min="12298" max="12301" width="14" style="14" bestFit="1" customWidth="1"/>
    <col min="12302" max="12302" width="13.5703125" style="14" customWidth="1"/>
    <col min="12303" max="12544" width="9.140625" style="14"/>
    <col min="12545" max="12545" width="13.42578125" style="14" customWidth="1"/>
    <col min="12546" max="12550" width="13.85546875" style="14" bestFit="1" customWidth="1"/>
    <col min="12551" max="12551" width="14" style="14" bestFit="1" customWidth="1"/>
    <col min="12552" max="12553" width="13.85546875" style="14" bestFit="1" customWidth="1"/>
    <col min="12554" max="12557" width="14" style="14" bestFit="1" customWidth="1"/>
    <col min="12558" max="12558" width="13.5703125" style="14" customWidth="1"/>
    <col min="12559" max="12800" width="9.140625" style="14"/>
    <col min="12801" max="12801" width="13.42578125" style="14" customWidth="1"/>
    <col min="12802" max="12806" width="13.85546875" style="14" bestFit="1" customWidth="1"/>
    <col min="12807" max="12807" width="14" style="14" bestFit="1" customWidth="1"/>
    <col min="12808" max="12809" width="13.85546875" style="14" bestFit="1" customWidth="1"/>
    <col min="12810" max="12813" width="14" style="14" bestFit="1" customWidth="1"/>
    <col min="12814" max="12814" width="13.5703125" style="14" customWidth="1"/>
    <col min="12815" max="13056" width="9.140625" style="14"/>
    <col min="13057" max="13057" width="13.42578125" style="14" customWidth="1"/>
    <col min="13058" max="13062" width="13.85546875" style="14" bestFit="1" customWidth="1"/>
    <col min="13063" max="13063" width="14" style="14" bestFit="1" customWidth="1"/>
    <col min="13064" max="13065" width="13.85546875" style="14" bestFit="1" customWidth="1"/>
    <col min="13066" max="13069" width="14" style="14" bestFit="1" customWidth="1"/>
    <col min="13070" max="13070" width="13.5703125" style="14" customWidth="1"/>
    <col min="13071" max="13312" width="9.140625" style="14"/>
    <col min="13313" max="13313" width="13.42578125" style="14" customWidth="1"/>
    <col min="13314" max="13318" width="13.85546875" style="14" bestFit="1" customWidth="1"/>
    <col min="13319" max="13319" width="14" style="14" bestFit="1" customWidth="1"/>
    <col min="13320" max="13321" width="13.85546875" style="14" bestFit="1" customWidth="1"/>
    <col min="13322" max="13325" width="14" style="14" bestFit="1" customWidth="1"/>
    <col min="13326" max="13326" width="13.5703125" style="14" customWidth="1"/>
    <col min="13327" max="13568" width="9.140625" style="14"/>
    <col min="13569" max="13569" width="13.42578125" style="14" customWidth="1"/>
    <col min="13570" max="13574" width="13.85546875" style="14" bestFit="1" customWidth="1"/>
    <col min="13575" max="13575" width="14" style="14" bestFit="1" customWidth="1"/>
    <col min="13576" max="13577" width="13.85546875" style="14" bestFit="1" customWidth="1"/>
    <col min="13578" max="13581" width="14" style="14" bestFit="1" customWidth="1"/>
    <col min="13582" max="13582" width="13.5703125" style="14" customWidth="1"/>
    <col min="13583" max="13824" width="9.140625" style="14"/>
    <col min="13825" max="13825" width="13.42578125" style="14" customWidth="1"/>
    <col min="13826" max="13830" width="13.85546875" style="14" bestFit="1" customWidth="1"/>
    <col min="13831" max="13831" width="14" style="14" bestFit="1" customWidth="1"/>
    <col min="13832" max="13833" width="13.85546875" style="14" bestFit="1" customWidth="1"/>
    <col min="13834" max="13837" width="14" style="14" bestFit="1" customWidth="1"/>
    <col min="13838" max="13838" width="13.5703125" style="14" customWidth="1"/>
    <col min="13839" max="14080" width="9.140625" style="14"/>
    <col min="14081" max="14081" width="13.42578125" style="14" customWidth="1"/>
    <col min="14082" max="14086" width="13.85546875" style="14" bestFit="1" customWidth="1"/>
    <col min="14087" max="14087" width="14" style="14" bestFit="1" customWidth="1"/>
    <col min="14088" max="14089" width="13.85546875" style="14" bestFit="1" customWidth="1"/>
    <col min="14090" max="14093" width="14" style="14" bestFit="1" customWidth="1"/>
    <col min="14094" max="14094" width="13.5703125" style="14" customWidth="1"/>
    <col min="14095" max="14336" width="9.140625" style="14"/>
    <col min="14337" max="14337" width="13.42578125" style="14" customWidth="1"/>
    <col min="14338" max="14342" width="13.85546875" style="14" bestFit="1" customWidth="1"/>
    <col min="14343" max="14343" width="14" style="14" bestFit="1" customWidth="1"/>
    <col min="14344" max="14345" width="13.85546875" style="14" bestFit="1" customWidth="1"/>
    <col min="14346" max="14349" width="14" style="14" bestFit="1" customWidth="1"/>
    <col min="14350" max="14350" width="13.5703125" style="14" customWidth="1"/>
    <col min="14351" max="14592" width="9.140625" style="14"/>
    <col min="14593" max="14593" width="13.42578125" style="14" customWidth="1"/>
    <col min="14594" max="14598" width="13.85546875" style="14" bestFit="1" customWidth="1"/>
    <col min="14599" max="14599" width="14" style="14" bestFit="1" customWidth="1"/>
    <col min="14600" max="14601" width="13.85546875" style="14" bestFit="1" customWidth="1"/>
    <col min="14602" max="14605" width="14" style="14" bestFit="1" customWidth="1"/>
    <col min="14606" max="14606" width="13.5703125" style="14" customWidth="1"/>
    <col min="14607" max="14848" width="9.140625" style="14"/>
    <col min="14849" max="14849" width="13.42578125" style="14" customWidth="1"/>
    <col min="14850" max="14854" width="13.85546875" style="14" bestFit="1" customWidth="1"/>
    <col min="14855" max="14855" width="14" style="14" bestFit="1" customWidth="1"/>
    <col min="14856" max="14857" width="13.85546875" style="14" bestFit="1" customWidth="1"/>
    <col min="14858" max="14861" width="14" style="14" bestFit="1" customWidth="1"/>
    <col min="14862" max="14862" width="13.5703125" style="14" customWidth="1"/>
    <col min="14863" max="15104" width="9.140625" style="14"/>
    <col min="15105" max="15105" width="13.42578125" style="14" customWidth="1"/>
    <col min="15106" max="15110" width="13.85546875" style="14" bestFit="1" customWidth="1"/>
    <col min="15111" max="15111" width="14" style="14" bestFit="1" customWidth="1"/>
    <col min="15112" max="15113" width="13.85546875" style="14" bestFit="1" customWidth="1"/>
    <col min="15114" max="15117" width="14" style="14" bestFit="1" customWidth="1"/>
    <col min="15118" max="15118" width="13.5703125" style="14" customWidth="1"/>
    <col min="15119" max="15360" width="9.140625" style="14"/>
    <col min="15361" max="15361" width="13.42578125" style="14" customWidth="1"/>
    <col min="15362" max="15366" width="13.85546875" style="14" bestFit="1" customWidth="1"/>
    <col min="15367" max="15367" width="14" style="14" bestFit="1" customWidth="1"/>
    <col min="15368" max="15369" width="13.85546875" style="14" bestFit="1" customWidth="1"/>
    <col min="15370" max="15373" width="14" style="14" bestFit="1" customWidth="1"/>
    <col min="15374" max="15374" width="13.5703125" style="14" customWidth="1"/>
    <col min="15375" max="15616" width="9.140625" style="14"/>
    <col min="15617" max="15617" width="13.42578125" style="14" customWidth="1"/>
    <col min="15618" max="15622" width="13.85546875" style="14" bestFit="1" customWidth="1"/>
    <col min="15623" max="15623" width="14" style="14" bestFit="1" customWidth="1"/>
    <col min="15624" max="15625" width="13.85546875" style="14" bestFit="1" customWidth="1"/>
    <col min="15626" max="15629" width="14" style="14" bestFit="1" customWidth="1"/>
    <col min="15630" max="15630" width="13.5703125" style="14" customWidth="1"/>
    <col min="15631" max="15872" width="9.140625" style="14"/>
    <col min="15873" max="15873" width="13.42578125" style="14" customWidth="1"/>
    <col min="15874" max="15878" width="13.85546875" style="14" bestFit="1" customWidth="1"/>
    <col min="15879" max="15879" width="14" style="14" bestFit="1" customWidth="1"/>
    <col min="15880" max="15881" width="13.85546875" style="14" bestFit="1" customWidth="1"/>
    <col min="15882" max="15885" width="14" style="14" bestFit="1" customWidth="1"/>
    <col min="15886" max="15886" width="13.5703125" style="14" customWidth="1"/>
    <col min="15887" max="16128" width="9.140625" style="14"/>
    <col min="16129" max="16129" width="13.42578125" style="14" customWidth="1"/>
    <col min="16130" max="16134" width="13.85546875" style="14" bestFit="1" customWidth="1"/>
    <col min="16135" max="16135" width="14" style="14" bestFit="1" customWidth="1"/>
    <col min="16136" max="16137" width="13.85546875" style="14" bestFit="1" customWidth="1"/>
    <col min="16138" max="16141" width="14" style="14" bestFit="1" customWidth="1"/>
    <col min="16142" max="16142" width="13.5703125" style="14" customWidth="1"/>
    <col min="16143" max="16384" width="9.140625" style="14"/>
  </cols>
  <sheetData>
    <row r="1" spans="1:15" ht="18">
      <c r="A1" s="113" t="s">
        <v>144</v>
      </c>
      <c r="B1" s="113"/>
      <c r="C1" s="113"/>
      <c r="D1" s="113"/>
      <c r="E1" s="113"/>
      <c r="F1" s="113"/>
      <c r="G1" s="113"/>
      <c r="H1" s="113"/>
      <c r="I1" s="113"/>
      <c r="J1" s="113"/>
      <c r="K1" s="113"/>
      <c r="L1" s="113"/>
      <c r="M1" s="113"/>
      <c r="N1" s="113"/>
    </row>
    <row r="2" spans="1:15" ht="14.25">
      <c r="A2" s="15"/>
      <c r="B2" s="15"/>
      <c r="C2" s="15"/>
      <c r="D2" s="15"/>
      <c r="E2" s="15"/>
      <c r="F2" s="15"/>
      <c r="G2" s="15"/>
      <c r="H2" s="15"/>
      <c r="I2" s="15"/>
      <c r="J2" s="15"/>
      <c r="K2" s="15"/>
      <c r="L2" s="15"/>
      <c r="M2" s="15"/>
      <c r="N2" s="114" t="s">
        <v>70</v>
      </c>
      <c r="O2" s="15"/>
    </row>
    <row r="3" spans="1:15" s="17" customFormat="1" ht="15">
      <c r="A3" s="16" t="s">
        <v>2</v>
      </c>
      <c r="B3" s="16" t="s">
        <v>27</v>
      </c>
      <c r="C3" s="16" t="s">
        <v>28</v>
      </c>
      <c r="D3" s="16" t="s">
        <v>29</v>
      </c>
      <c r="E3" s="16" t="s">
        <v>30</v>
      </c>
      <c r="F3" s="16" t="s">
        <v>31</v>
      </c>
      <c r="G3" s="16" t="s">
        <v>32</v>
      </c>
      <c r="H3" s="16" t="s">
        <v>33</v>
      </c>
      <c r="I3" s="16" t="s">
        <v>34</v>
      </c>
      <c r="J3" s="16" t="s">
        <v>35</v>
      </c>
      <c r="K3" s="16" t="s">
        <v>36</v>
      </c>
      <c r="L3" s="16" t="s">
        <v>37</v>
      </c>
      <c r="M3" s="16" t="s">
        <v>38</v>
      </c>
      <c r="N3" s="114"/>
      <c r="O3" s="16"/>
    </row>
    <row r="4" spans="1:15" ht="14.25">
      <c r="A4" s="15"/>
      <c r="B4" s="15"/>
      <c r="C4" s="15"/>
      <c r="D4" s="15"/>
      <c r="E4" s="15"/>
      <c r="F4" s="15"/>
      <c r="G4" s="15"/>
      <c r="H4" s="15"/>
      <c r="I4" s="15"/>
      <c r="J4" s="15"/>
      <c r="K4" s="15"/>
      <c r="L4" s="15"/>
      <c r="M4" s="15"/>
      <c r="N4" s="15"/>
      <c r="O4" s="15"/>
    </row>
    <row r="5" spans="1:15" ht="14.25">
      <c r="A5" s="15" t="s">
        <v>10</v>
      </c>
      <c r="B5" s="78">
        <v>463969.08</v>
      </c>
      <c r="C5" s="94">
        <v>325050.84999999998</v>
      </c>
      <c r="D5" s="94"/>
      <c r="E5" s="94"/>
      <c r="F5" s="18"/>
      <c r="G5" s="18"/>
      <c r="H5" s="18"/>
      <c r="I5" s="18"/>
      <c r="J5" s="18"/>
      <c r="K5" s="19"/>
      <c r="L5" s="18"/>
      <c r="M5" s="18"/>
      <c r="N5" s="18">
        <f>SUM(B5:M5)</f>
        <v>789019.92999999993</v>
      </c>
      <c r="O5" s="15"/>
    </row>
    <row r="6" spans="1:15" ht="14.25">
      <c r="A6" s="15" t="s">
        <v>11</v>
      </c>
      <c r="B6" s="78">
        <v>109688.16</v>
      </c>
      <c r="C6" s="94">
        <v>130008.93</v>
      </c>
      <c r="D6" s="94"/>
      <c r="E6" s="94"/>
      <c r="F6" s="18"/>
      <c r="G6" s="18"/>
      <c r="H6" s="18"/>
      <c r="I6" s="18"/>
      <c r="J6" s="18"/>
      <c r="K6" s="19"/>
      <c r="L6" s="18"/>
      <c r="M6" s="18"/>
      <c r="N6" s="18">
        <f t="shared" ref="N6:N21" si="0">SUM(B6:M6)</f>
        <v>239697.09</v>
      </c>
      <c r="O6" s="15"/>
    </row>
    <row r="7" spans="1:15" ht="14.25">
      <c r="A7" s="15" t="s">
        <v>12</v>
      </c>
      <c r="B7" s="78">
        <v>14369741.74</v>
      </c>
      <c r="C7" s="94">
        <v>13368118.800000001</v>
      </c>
      <c r="D7" s="94"/>
      <c r="E7" s="94"/>
      <c r="F7" s="18"/>
      <c r="G7" s="18"/>
      <c r="H7" s="18"/>
      <c r="I7" s="18"/>
      <c r="J7" s="18"/>
      <c r="K7" s="19"/>
      <c r="L7" s="18"/>
      <c r="M7" s="18"/>
      <c r="N7" s="18">
        <f t="shared" si="0"/>
        <v>27737860.539999999</v>
      </c>
      <c r="O7" s="15"/>
    </row>
    <row r="8" spans="1:15" ht="14.25">
      <c r="A8" s="15" t="s">
        <v>13</v>
      </c>
      <c r="B8" s="78">
        <v>340855.97</v>
      </c>
      <c r="C8" s="94">
        <v>297685.43</v>
      </c>
      <c r="D8" s="94"/>
      <c r="E8" s="94"/>
      <c r="F8" s="18"/>
      <c r="G8" s="18"/>
      <c r="H8" s="18"/>
      <c r="I8" s="18"/>
      <c r="J8" s="18"/>
      <c r="K8" s="19"/>
      <c r="L8" s="18"/>
      <c r="M8" s="18"/>
      <c r="N8" s="18">
        <f t="shared" si="0"/>
        <v>638541.39999999991</v>
      </c>
      <c r="O8" s="15"/>
    </row>
    <row r="9" spans="1:15" ht="14.25">
      <c r="A9" s="15" t="s">
        <v>14</v>
      </c>
      <c r="B9" s="78">
        <v>635469.51</v>
      </c>
      <c r="C9" s="94">
        <v>576403.73</v>
      </c>
      <c r="D9" s="94"/>
      <c r="E9" s="94"/>
      <c r="F9" s="18"/>
      <c r="G9" s="18"/>
      <c r="H9" s="18"/>
      <c r="I9" s="18"/>
      <c r="J9" s="18"/>
      <c r="K9" s="19"/>
      <c r="L9" s="18"/>
      <c r="M9" s="18"/>
      <c r="N9" s="18">
        <f t="shared" si="0"/>
        <v>1211873.24</v>
      </c>
      <c r="O9" s="15"/>
    </row>
    <row r="10" spans="1:15" ht="14.25">
      <c r="A10" s="15" t="s">
        <v>15</v>
      </c>
      <c r="B10" s="78">
        <v>19245.71</v>
      </c>
      <c r="C10" s="94">
        <v>37254.47</v>
      </c>
      <c r="D10" s="94"/>
      <c r="E10" s="94"/>
      <c r="F10" s="18"/>
      <c r="G10" s="18"/>
      <c r="H10" s="18"/>
      <c r="I10" s="18"/>
      <c r="J10" s="18"/>
      <c r="K10" s="18"/>
      <c r="L10" s="18"/>
      <c r="M10" s="18"/>
      <c r="N10" s="18">
        <f t="shared" si="0"/>
        <v>56500.18</v>
      </c>
      <c r="O10" s="15"/>
    </row>
    <row r="11" spans="1:15" ht="14.25">
      <c r="A11" s="15" t="s">
        <v>16</v>
      </c>
      <c r="B11" s="78">
        <v>221671.27</v>
      </c>
      <c r="C11" s="94">
        <v>214457.11</v>
      </c>
      <c r="D11" s="94"/>
      <c r="E11" s="94"/>
      <c r="F11" s="18"/>
      <c r="G11" s="18"/>
      <c r="H11" s="18"/>
      <c r="I11" s="18"/>
      <c r="J11" s="18"/>
      <c r="K11" s="19"/>
      <c r="L11" s="18"/>
      <c r="M11" s="18"/>
      <c r="N11" s="18">
        <f t="shared" si="0"/>
        <v>436128.38</v>
      </c>
      <c r="O11" s="15"/>
    </row>
    <row r="12" spans="1:15" ht="14.25">
      <c r="A12" s="15" t="s">
        <v>17</v>
      </c>
      <c r="B12" s="78">
        <v>468672.85</v>
      </c>
      <c r="C12" s="94">
        <v>414247.75</v>
      </c>
      <c r="D12" s="94"/>
      <c r="E12" s="94"/>
      <c r="F12" s="18"/>
      <c r="G12" s="18"/>
      <c r="H12" s="18"/>
      <c r="I12" s="18"/>
      <c r="J12" s="18"/>
      <c r="K12" s="19"/>
      <c r="L12" s="18"/>
      <c r="M12" s="18"/>
      <c r="N12" s="18">
        <f t="shared" si="0"/>
        <v>882920.6</v>
      </c>
      <c r="O12" s="15"/>
    </row>
    <row r="13" spans="1:15" ht="14.25">
      <c r="A13" s="15" t="s">
        <v>18</v>
      </c>
      <c r="B13" s="78">
        <v>122380.27</v>
      </c>
      <c r="C13" s="94">
        <v>130913.85</v>
      </c>
      <c r="D13" s="94"/>
      <c r="E13" s="94"/>
      <c r="F13" s="18"/>
      <c r="G13" s="18"/>
      <c r="H13" s="18"/>
      <c r="I13" s="18"/>
      <c r="J13" s="18"/>
      <c r="K13" s="19"/>
      <c r="L13" s="18"/>
      <c r="M13" s="18"/>
      <c r="N13" s="18">
        <f t="shared" si="0"/>
        <v>253294.12</v>
      </c>
      <c r="O13" s="15"/>
    </row>
    <row r="14" spans="1:15" ht="14.25">
      <c r="A14" s="15" t="s">
        <v>19</v>
      </c>
      <c r="B14" s="78">
        <v>25190.12</v>
      </c>
      <c r="C14" s="94">
        <v>18759.060000000001</v>
      </c>
      <c r="D14" s="94"/>
      <c r="E14" s="94"/>
      <c r="F14" s="18"/>
      <c r="G14" s="18"/>
      <c r="H14" s="18"/>
      <c r="I14" s="18"/>
      <c r="J14" s="18"/>
      <c r="K14" s="19"/>
      <c r="L14" s="18"/>
      <c r="M14" s="18"/>
      <c r="N14" s="18">
        <f t="shared" si="0"/>
        <v>43949.18</v>
      </c>
      <c r="O14" s="15"/>
    </row>
    <row r="15" spans="1:15" ht="14.25">
      <c r="A15" s="15" t="s">
        <v>20</v>
      </c>
      <c r="B15" s="78">
        <v>443860.17</v>
      </c>
      <c r="C15" s="94">
        <v>471964.91</v>
      </c>
      <c r="D15" s="94"/>
      <c r="E15" s="94"/>
      <c r="F15" s="18"/>
      <c r="G15" s="18"/>
      <c r="H15" s="18"/>
      <c r="I15" s="18"/>
      <c r="J15" s="18"/>
      <c r="K15" s="19"/>
      <c r="L15" s="18"/>
      <c r="M15" s="18"/>
      <c r="N15" s="18">
        <f t="shared" si="0"/>
        <v>915825.08</v>
      </c>
      <c r="O15" s="15"/>
    </row>
    <row r="16" spans="1:15" ht="14.25">
      <c r="A16" s="15" t="s">
        <v>21</v>
      </c>
      <c r="B16" s="78">
        <v>39859.35</v>
      </c>
      <c r="C16" s="94">
        <v>35629.97</v>
      </c>
      <c r="D16" s="94"/>
      <c r="E16" s="94"/>
      <c r="F16" s="18"/>
      <c r="G16" s="18"/>
      <c r="H16" s="18"/>
      <c r="I16" s="18"/>
      <c r="J16" s="18"/>
      <c r="K16" s="19"/>
      <c r="L16" s="18"/>
      <c r="M16" s="18"/>
      <c r="N16" s="18">
        <f t="shared" si="0"/>
        <v>75489.320000000007</v>
      </c>
      <c r="O16" s="15"/>
    </row>
    <row r="17" spans="1:15" ht="14.25">
      <c r="A17" s="15" t="s">
        <v>22</v>
      </c>
      <c r="B17" s="78">
        <v>384564.42</v>
      </c>
      <c r="C17" s="94">
        <v>341164.79999999999</v>
      </c>
      <c r="D17" s="94"/>
      <c r="E17" s="94"/>
      <c r="F17" s="18"/>
      <c r="G17" s="18"/>
      <c r="H17" s="18"/>
      <c r="I17" s="18"/>
      <c r="J17" s="18"/>
      <c r="K17" s="19"/>
      <c r="L17" s="18"/>
      <c r="M17" s="18"/>
      <c r="N17" s="18">
        <f>SUM(B17:M17)</f>
        <v>725729.22</v>
      </c>
      <c r="O17" s="15"/>
    </row>
    <row r="18" spans="1:15" ht="14.25">
      <c r="A18" s="15" t="s">
        <v>23</v>
      </c>
      <c r="B18" s="78">
        <v>109543.35</v>
      </c>
      <c r="C18" s="94">
        <v>102081.3</v>
      </c>
      <c r="D18" s="94"/>
      <c r="E18" s="94"/>
      <c r="F18" s="18"/>
      <c r="G18" s="18"/>
      <c r="H18" s="18"/>
      <c r="I18" s="18"/>
      <c r="J18" s="1"/>
      <c r="K18" s="18"/>
      <c r="L18" s="18"/>
      <c r="M18" s="18"/>
      <c r="N18" s="18">
        <f t="shared" si="0"/>
        <v>211624.65000000002</v>
      </c>
      <c r="O18" s="15"/>
    </row>
    <row r="19" spans="1:15" ht="14.25">
      <c r="A19" s="15" t="s">
        <v>24</v>
      </c>
      <c r="B19" s="78">
        <v>1445268.51</v>
      </c>
      <c r="C19" s="94">
        <v>769319.06</v>
      </c>
      <c r="D19" s="94"/>
      <c r="E19" s="94"/>
      <c r="F19" s="18"/>
      <c r="G19" s="18"/>
      <c r="H19" s="18"/>
      <c r="I19" s="18"/>
      <c r="J19" s="1"/>
      <c r="K19" s="18"/>
      <c r="L19" s="18"/>
      <c r="M19" s="18"/>
      <c r="N19" s="18">
        <f t="shared" si="0"/>
        <v>2214587.5700000003</v>
      </c>
      <c r="O19" s="15"/>
    </row>
    <row r="20" spans="1:15" ht="14.25">
      <c r="A20" s="15" t="s">
        <v>25</v>
      </c>
      <c r="B20" s="78">
        <v>3173392.91</v>
      </c>
      <c r="C20" s="94">
        <v>3233977.05</v>
      </c>
      <c r="D20" s="94"/>
      <c r="E20" s="94"/>
      <c r="F20" s="18"/>
      <c r="G20" s="18"/>
      <c r="H20" s="18"/>
      <c r="I20" s="18"/>
      <c r="J20" s="1"/>
      <c r="K20" s="18"/>
      <c r="L20" s="18"/>
      <c r="M20" s="18"/>
      <c r="N20" s="18">
        <f t="shared" si="0"/>
        <v>6407369.96</v>
      </c>
      <c r="O20" s="15"/>
    </row>
    <row r="21" spans="1:15" ht="14.25">
      <c r="A21" s="15" t="s">
        <v>26</v>
      </c>
      <c r="B21" s="79">
        <v>142194.71</v>
      </c>
      <c r="C21" s="95">
        <v>173006.43</v>
      </c>
      <c r="D21" s="95"/>
      <c r="E21" s="95"/>
      <c r="F21" s="20"/>
      <c r="G21" s="20"/>
      <c r="H21" s="20"/>
      <c r="I21" s="20"/>
      <c r="J21" s="20"/>
      <c r="K21" s="20"/>
      <c r="L21" s="20"/>
      <c r="M21" s="20"/>
      <c r="N21" s="20">
        <f t="shared" si="0"/>
        <v>315201.14</v>
      </c>
      <c r="O21" s="15"/>
    </row>
    <row r="22" spans="1:15" ht="14.25">
      <c r="A22" s="15"/>
      <c r="B22" s="18"/>
      <c r="C22" s="18"/>
      <c r="D22" s="18"/>
      <c r="E22" s="18"/>
      <c r="F22" s="18"/>
      <c r="G22" s="18"/>
      <c r="H22" s="18"/>
      <c r="I22" s="18"/>
      <c r="J22" s="18"/>
      <c r="K22" s="18"/>
      <c r="L22" s="18"/>
      <c r="M22" s="18"/>
      <c r="N22" s="18"/>
      <c r="O22" s="15"/>
    </row>
    <row r="23" spans="1:15" ht="14.25">
      <c r="A23" s="15" t="s">
        <v>9</v>
      </c>
      <c r="B23" s="18">
        <f>SUM(B5:B22)</f>
        <v>22515568.100000009</v>
      </c>
      <c r="C23" s="18">
        <f>SUM(C5:C22)</f>
        <v>20640043.500000004</v>
      </c>
      <c r="D23" s="18">
        <f>SUM(D5:D22)</f>
        <v>0</v>
      </c>
      <c r="E23" s="18">
        <f t="shared" ref="E23:N23" si="1">SUM(E5:E22)</f>
        <v>0</v>
      </c>
      <c r="F23" s="18">
        <f t="shared" si="1"/>
        <v>0</v>
      </c>
      <c r="G23" s="18">
        <f t="shared" si="1"/>
        <v>0</v>
      </c>
      <c r="H23" s="18">
        <f>SUM(H5:H22)</f>
        <v>0</v>
      </c>
      <c r="I23" s="18">
        <f t="shared" si="1"/>
        <v>0</v>
      </c>
      <c r="J23" s="18">
        <f>SUM(J5:J22)</f>
        <v>0</v>
      </c>
      <c r="K23" s="18">
        <f t="shared" si="1"/>
        <v>0</v>
      </c>
      <c r="L23" s="18">
        <f t="shared" si="1"/>
        <v>0</v>
      </c>
      <c r="M23" s="18">
        <f t="shared" si="1"/>
        <v>0</v>
      </c>
      <c r="N23" s="18">
        <f t="shared" si="1"/>
        <v>43155611.599999994</v>
      </c>
      <c r="O23" s="15"/>
    </row>
    <row r="24" spans="1:15" ht="14.25">
      <c r="A24" s="15"/>
      <c r="B24" s="18"/>
      <c r="C24" s="18"/>
      <c r="D24" s="18"/>
      <c r="E24" s="18"/>
      <c r="F24" s="18"/>
      <c r="G24" s="18"/>
      <c r="H24" s="18"/>
      <c r="I24" s="18"/>
      <c r="J24" s="15"/>
      <c r="K24" s="15"/>
      <c r="L24" s="15"/>
      <c r="M24" s="18"/>
      <c r="N24" s="18"/>
      <c r="O24" s="15"/>
    </row>
    <row r="25" spans="1:15">
      <c r="N25" s="21"/>
    </row>
    <row r="33" ht="12" customHeight="1"/>
  </sheetData>
  <mergeCells count="2">
    <mergeCell ref="N2:N3"/>
    <mergeCell ref="A1:N1"/>
  </mergeCells>
  <pageMargins left="0.75" right="0.75" top="1" bottom="1" header="0.5" footer="0.5"/>
  <pageSetup paperSize="5"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AA9E4-8519-4F61-AC85-031678C60208}">
  <dimension ref="A1:N22"/>
  <sheetViews>
    <sheetView zoomScale="115" zoomScaleNormal="115" workbookViewId="0">
      <selection sqref="A1:N1"/>
    </sheetView>
  </sheetViews>
  <sheetFormatPr defaultRowHeight="14.25"/>
  <cols>
    <col min="1" max="1" width="19.28515625" style="97" customWidth="1"/>
    <col min="2" max="2" width="18" style="97" bestFit="1" customWidth="1"/>
    <col min="3" max="3" width="21.140625" style="97" bestFit="1" customWidth="1"/>
    <col min="4" max="4" width="12.140625" style="97" bestFit="1" customWidth="1"/>
    <col min="5" max="5" width="22.85546875" style="97" bestFit="1" customWidth="1"/>
    <col min="6" max="6" width="24.140625" style="97" bestFit="1" customWidth="1"/>
    <col min="7" max="7" width="18.28515625" style="97" bestFit="1" customWidth="1"/>
    <col min="8" max="8" width="22.7109375" style="97" bestFit="1" customWidth="1"/>
    <col min="9" max="9" width="12.28515625" style="97" bestFit="1" customWidth="1"/>
    <col min="10" max="16384" width="9.140625" style="97"/>
  </cols>
  <sheetData>
    <row r="1" spans="1:14" ht="18">
      <c r="A1" s="115" t="s">
        <v>142</v>
      </c>
      <c r="B1" s="115"/>
      <c r="C1" s="115"/>
      <c r="D1" s="115"/>
      <c r="E1" s="115"/>
      <c r="F1" s="115"/>
      <c r="G1" s="115"/>
      <c r="H1" s="115"/>
      <c r="I1" s="115"/>
      <c r="J1" s="115"/>
      <c r="K1" s="115"/>
      <c r="L1" s="115"/>
      <c r="M1" s="115"/>
      <c r="N1" s="115"/>
    </row>
    <row r="3" spans="1:14" customFormat="1" ht="15">
      <c r="A3" s="105" t="s">
        <v>78</v>
      </c>
      <c r="B3" s="105" t="s">
        <v>272</v>
      </c>
      <c r="C3" s="105" t="s">
        <v>273</v>
      </c>
      <c r="D3" s="105" t="s">
        <v>274</v>
      </c>
      <c r="E3" s="105" t="s">
        <v>275</v>
      </c>
      <c r="F3" s="105" t="s">
        <v>276</v>
      </c>
      <c r="G3" s="105" t="s">
        <v>277</v>
      </c>
      <c r="H3" s="105" t="s">
        <v>278</v>
      </c>
      <c r="I3" s="105" t="s">
        <v>279</v>
      </c>
    </row>
    <row r="4" spans="1:14" customFormat="1" ht="15">
      <c r="A4" s="106" t="s">
        <v>159</v>
      </c>
      <c r="B4" s="107">
        <v>589925.11</v>
      </c>
      <c r="C4" s="107">
        <v>0</v>
      </c>
      <c r="D4" s="107">
        <v>589925.11</v>
      </c>
      <c r="E4" s="107">
        <v>0</v>
      </c>
      <c r="F4" s="107">
        <v>589925.11</v>
      </c>
      <c r="G4" s="108">
        <v>5.4400000000000004E-3</v>
      </c>
      <c r="H4" s="107">
        <v>701870.55</v>
      </c>
      <c r="I4" s="107">
        <v>701870.55</v>
      </c>
    </row>
    <row r="5" spans="1:14" customFormat="1" ht="15">
      <c r="A5" s="106" t="s">
        <v>163</v>
      </c>
      <c r="B5" s="107">
        <v>77117519.849999994</v>
      </c>
      <c r="C5" s="107">
        <v>0</v>
      </c>
      <c r="D5" s="107">
        <v>77117519.849999994</v>
      </c>
      <c r="E5" s="107">
        <v>0</v>
      </c>
      <c r="F5" s="107">
        <v>77117519.849999994</v>
      </c>
      <c r="G5" s="108">
        <v>0.71118800000000004</v>
      </c>
      <c r="H5" s="107">
        <v>91751427.549999997</v>
      </c>
      <c r="I5" s="107">
        <v>91751427.549999997</v>
      </c>
    </row>
    <row r="6" spans="1:14" customFormat="1" ht="15">
      <c r="A6" s="106" t="s">
        <v>165</v>
      </c>
      <c r="B6" s="107">
        <v>1588765.32</v>
      </c>
      <c r="C6" s="107">
        <v>0</v>
      </c>
      <c r="D6" s="107">
        <v>1588765.32</v>
      </c>
      <c r="E6" s="107">
        <v>0</v>
      </c>
      <c r="F6" s="107">
        <v>1588765.32</v>
      </c>
      <c r="G6" s="108">
        <v>1.4652E-2</v>
      </c>
      <c r="H6" s="107">
        <v>1890251.79</v>
      </c>
      <c r="I6" s="107">
        <v>1890251.79</v>
      </c>
    </row>
    <row r="7" spans="1:14" customFormat="1" ht="15">
      <c r="A7" s="106" t="s">
        <v>191</v>
      </c>
      <c r="B7" s="107">
        <v>2685784.2</v>
      </c>
      <c r="C7" s="107">
        <v>0</v>
      </c>
      <c r="D7" s="107">
        <v>2685784.2</v>
      </c>
      <c r="E7" s="107">
        <v>0</v>
      </c>
      <c r="F7" s="107">
        <v>2685784.2</v>
      </c>
      <c r="G7" s="108">
        <v>2.4768999999999999E-2</v>
      </c>
      <c r="H7" s="107">
        <v>3195441.16</v>
      </c>
      <c r="I7" s="107">
        <v>3195441.16</v>
      </c>
    </row>
    <row r="8" spans="1:14" customFormat="1" ht="15">
      <c r="A8" s="106" t="s">
        <v>202</v>
      </c>
      <c r="B8" s="107">
        <v>146088.26999999999</v>
      </c>
      <c r="C8" s="107">
        <v>0</v>
      </c>
      <c r="D8" s="107">
        <v>146088.26999999999</v>
      </c>
      <c r="E8" s="107">
        <v>127568.78</v>
      </c>
      <c r="F8" s="107">
        <v>0</v>
      </c>
      <c r="G8" s="108">
        <v>0</v>
      </c>
      <c r="H8" s="107">
        <v>0</v>
      </c>
      <c r="I8" s="107">
        <v>127568.78</v>
      </c>
    </row>
    <row r="9" spans="1:14" customFormat="1" ht="15">
      <c r="A9" s="106" t="s">
        <v>206</v>
      </c>
      <c r="B9" s="107">
        <v>646115.56000000006</v>
      </c>
      <c r="C9" s="107">
        <v>0</v>
      </c>
      <c r="D9" s="107">
        <v>646115.56000000006</v>
      </c>
      <c r="E9" s="107">
        <v>0</v>
      </c>
      <c r="F9" s="107">
        <v>646115.56000000006</v>
      </c>
      <c r="G9" s="108">
        <v>5.9589999999999999E-3</v>
      </c>
      <c r="H9" s="107">
        <v>768722.92</v>
      </c>
      <c r="I9" s="107">
        <v>768722.92</v>
      </c>
    </row>
    <row r="10" spans="1:14" customFormat="1" ht="15">
      <c r="A10" s="106" t="s">
        <v>212</v>
      </c>
      <c r="B10" s="107">
        <v>1306842.1299999999</v>
      </c>
      <c r="C10" s="107">
        <v>0</v>
      </c>
      <c r="D10" s="107">
        <v>1306842.1299999999</v>
      </c>
      <c r="E10" s="107">
        <v>0</v>
      </c>
      <c r="F10" s="107">
        <v>1306842.1299999999</v>
      </c>
      <c r="G10" s="108">
        <v>1.2052E-2</v>
      </c>
      <c r="H10" s="107">
        <v>1554830.12</v>
      </c>
      <c r="I10" s="107">
        <v>1554830.12</v>
      </c>
    </row>
    <row r="11" spans="1:14" customFormat="1" ht="15">
      <c r="A11" s="106" t="s">
        <v>224</v>
      </c>
      <c r="B11" s="107">
        <v>458537.77</v>
      </c>
      <c r="C11" s="107">
        <v>0</v>
      </c>
      <c r="D11" s="107">
        <v>458537.77</v>
      </c>
      <c r="E11" s="107">
        <v>0</v>
      </c>
      <c r="F11" s="107">
        <v>458537.77</v>
      </c>
      <c r="G11" s="108">
        <v>4.2290000000000001E-3</v>
      </c>
      <c r="H11" s="107">
        <v>545550.13</v>
      </c>
      <c r="I11" s="107">
        <v>545550.13</v>
      </c>
    </row>
    <row r="12" spans="1:14" customFormat="1" ht="15">
      <c r="A12" s="106" t="s">
        <v>230</v>
      </c>
      <c r="B12" s="107">
        <v>49812.03</v>
      </c>
      <c r="C12" s="107">
        <v>0</v>
      </c>
      <c r="D12" s="107">
        <v>49812.03</v>
      </c>
      <c r="E12" s="107">
        <v>110522.45</v>
      </c>
      <c r="F12" s="107">
        <v>0</v>
      </c>
      <c r="G12" s="108">
        <v>0</v>
      </c>
      <c r="H12" s="107">
        <v>0</v>
      </c>
      <c r="I12" s="107">
        <v>110522.45</v>
      </c>
    </row>
    <row r="13" spans="1:14" customFormat="1" ht="15">
      <c r="A13" s="106" t="s">
        <v>239</v>
      </c>
      <c r="B13" s="107">
        <v>1509267.9</v>
      </c>
      <c r="C13" s="107">
        <v>0</v>
      </c>
      <c r="D13" s="107">
        <v>1509267.9</v>
      </c>
      <c r="E13" s="107">
        <v>0</v>
      </c>
      <c r="F13" s="107">
        <v>1509267.9</v>
      </c>
      <c r="G13" s="108">
        <v>1.3919000000000001E-2</v>
      </c>
      <c r="H13" s="107">
        <v>1795668.44</v>
      </c>
      <c r="I13" s="107">
        <v>1795668.44</v>
      </c>
    </row>
    <row r="14" spans="1:14" customFormat="1" ht="15">
      <c r="A14" s="106" t="s">
        <v>240</v>
      </c>
      <c r="B14" s="107">
        <v>78273.63</v>
      </c>
      <c r="C14" s="107">
        <v>0</v>
      </c>
      <c r="D14" s="107">
        <v>78273.63</v>
      </c>
      <c r="E14" s="107">
        <v>160137.29</v>
      </c>
      <c r="F14" s="107">
        <v>0</v>
      </c>
      <c r="G14" s="108">
        <v>0</v>
      </c>
      <c r="H14" s="107">
        <v>0</v>
      </c>
      <c r="I14" s="107">
        <v>160137.29</v>
      </c>
    </row>
    <row r="15" spans="1:14" customFormat="1" ht="15">
      <c r="A15" s="106" t="s">
        <v>243</v>
      </c>
      <c r="B15" s="107">
        <v>1363349.94</v>
      </c>
      <c r="C15" s="107">
        <v>0</v>
      </c>
      <c r="D15" s="107">
        <v>1363349.94</v>
      </c>
      <c r="E15" s="107">
        <v>0</v>
      </c>
      <c r="F15" s="107">
        <v>1363349.94</v>
      </c>
      <c r="G15" s="108">
        <v>1.2573000000000001E-2</v>
      </c>
      <c r="H15" s="107">
        <v>1622060.5</v>
      </c>
      <c r="I15" s="107">
        <v>1622060.5</v>
      </c>
    </row>
    <row r="16" spans="1:14" customFormat="1" ht="15">
      <c r="A16" s="106" t="s">
        <v>258</v>
      </c>
      <c r="B16" s="107">
        <v>267337.56</v>
      </c>
      <c r="C16" s="107">
        <v>0</v>
      </c>
      <c r="D16" s="107">
        <v>267337.56</v>
      </c>
      <c r="E16" s="107">
        <v>206649.15</v>
      </c>
      <c r="F16" s="107">
        <v>0</v>
      </c>
      <c r="G16" s="108">
        <v>0</v>
      </c>
      <c r="H16" s="107">
        <v>0</v>
      </c>
      <c r="I16" s="107">
        <v>206649.15</v>
      </c>
    </row>
    <row r="17" spans="1:9" customFormat="1" ht="15">
      <c r="A17" s="106" t="s">
        <v>262</v>
      </c>
      <c r="B17" s="107">
        <v>1059753.76</v>
      </c>
      <c r="C17" s="107">
        <v>0</v>
      </c>
      <c r="D17" s="107">
        <v>1059753.76</v>
      </c>
      <c r="E17" s="107">
        <v>0</v>
      </c>
      <c r="F17" s="107">
        <v>1059753.76</v>
      </c>
      <c r="G17" s="108">
        <v>9.7730000000000004E-3</v>
      </c>
      <c r="H17" s="107">
        <v>1260853.3400000001</v>
      </c>
      <c r="I17" s="107">
        <v>1260853.3400000001</v>
      </c>
    </row>
    <row r="18" spans="1:9" customFormat="1" ht="15">
      <c r="A18" s="106" t="s">
        <v>264</v>
      </c>
      <c r="B18" s="107">
        <v>17077484.309999999</v>
      </c>
      <c r="C18" s="107">
        <v>0</v>
      </c>
      <c r="D18" s="107">
        <v>17077484.309999999</v>
      </c>
      <c r="E18" s="107">
        <v>0</v>
      </c>
      <c r="F18" s="107">
        <v>17077484.309999999</v>
      </c>
      <c r="G18" s="108">
        <v>0.15749099999999999</v>
      </c>
      <c r="H18" s="107">
        <v>20318126.77</v>
      </c>
      <c r="I18" s="107">
        <v>20318126.77</v>
      </c>
    </row>
    <row r="19" spans="1:9" customFormat="1" ht="15">
      <c r="A19" s="106" t="s">
        <v>265</v>
      </c>
      <c r="B19" s="107">
        <v>782677.14</v>
      </c>
      <c r="C19" s="107">
        <v>0</v>
      </c>
      <c r="D19" s="107">
        <v>782677.14</v>
      </c>
      <c r="E19" s="107">
        <v>0</v>
      </c>
      <c r="F19" s="107">
        <v>782677.14</v>
      </c>
      <c r="G19" s="108">
        <v>7.2179999999999996E-3</v>
      </c>
      <c r="H19" s="107">
        <v>931198.48</v>
      </c>
      <c r="I19" s="107">
        <v>931198.48</v>
      </c>
    </row>
    <row r="20" spans="1:9" customFormat="1" ht="15">
      <c r="A20" s="106" t="s">
        <v>156</v>
      </c>
      <c r="B20" s="107">
        <v>2248610.2799999998</v>
      </c>
      <c r="C20" s="107">
        <v>0</v>
      </c>
      <c r="D20" s="107">
        <v>2248610.2799999998</v>
      </c>
      <c r="E20" s="107">
        <v>0</v>
      </c>
      <c r="F20" s="107">
        <v>2248610.2799999998</v>
      </c>
      <c r="G20" s="108">
        <v>2.0736999999999998E-2</v>
      </c>
      <c r="H20" s="107">
        <v>2675308.84</v>
      </c>
      <c r="I20" s="107">
        <v>2675308.84</v>
      </c>
    </row>
    <row r="21" spans="1:9" customFormat="1" ht="15">
      <c r="A21" s="106" t="s">
        <v>280</v>
      </c>
      <c r="B21" s="107">
        <v>0</v>
      </c>
      <c r="C21" s="107">
        <v>20640043.5</v>
      </c>
      <c r="D21" s="107">
        <v>20640043.5</v>
      </c>
      <c r="E21" s="107">
        <v>0</v>
      </c>
      <c r="F21" s="107">
        <v>0</v>
      </c>
      <c r="G21" s="108">
        <v>0</v>
      </c>
      <c r="H21" s="107">
        <v>0</v>
      </c>
      <c r="I21" s="107">
        <v>0</v>
      </c>
    </row>
    <row r="22" spans="1:9" customFormat="1" ht="15">
      <c r="A22" s="109"/>
      <c r="B22" s="110">
        <f t="shared" ref="B22:I22" si="0">SUBTOTAL(9,B4:B21)</f>
        <v>108976144.75999999</v>
      </c>
      <c r="C22" s="110">
        <f t="shared" si="0"/>
        <v>20640043.5</v>
      </c>
      <c r="D22" s="110">
        <f t="shared" si="0"/>
        <v>129616188.25999999</v>
      </c>
      <c r="E22" s="110">
        <f t="shared" si="0"/>
        <v>604877.67000000004</v>
      </c>
      <c r="F22" s="110">
        <f t="shared" si="0"/>
        <v>108434633.27</v>
      </c>
      <c r="G22" s="111">
        <f t="shared" si="0"/>
        <v>1.0000000000000002</v>
      </c>
      <c r="H22" s="110">
        <f t="shared" si="0"/>
        <v>129011310.59</v>
      </c>
      <c r="I22" s="110">
        <f t="shared" si="0"/>
        <v>129616188.26000002</v>
      </c>
    </row>
  </sheetData>
  <mergeCells count="1">
    <mergeCell ref="A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12</vt:i4>
      </vt:variant>
    </vt:vector>
  </HeadingPairs>
  <TitlesOfParts>
    <vt:vector size="27" baseType="lpstr">
      <vt:lpstr>SUMMARY</vt:lpstr>
      <vt:lpstr>BCCRT</vt:lpstr>
      <vt:lpstr>SCCRT</vt:lpstr>
      <vt:lpstr>CIG TAX</vt:lpstr>
      <vt:lpstr>LIQ TAX</vt:lpstr>
      <vt:lpstr>RPTT</vt:lpstr>
      <vt:lpstr>Gov't Services</vt:lpstr>
      <vt:lpstr>CTX DISTRIBUTION</vt:lpstr>
      <vt:lpstr>CTX DIST data</vt:lpstr>
      <vt:lpstr>MONTHLY CL</vt:lpstr>
      <vt:lpstr>MONTHLY LY</vt:lpstr>
      <vt:lpstr>MONTHLY WA</vt:lpstr>
      <vt:lpstr>SCCRT In State</vt:lpstr>
      <vt:lpstr>SCCRT Out of State</vt:lpstr>
      <vt:lpstr>CTX SCCRT Tier 1 Calculation</vt:lpstr>
      <vt:lpstr>BCCRT!Print_Area</vt:lpstr>
      <vt:lpstr>'CIG TAX'!Print_Area</vt:lpstr>
      <vt:lpstr>'CTX DISTRIBUTION'!Print_Area</vt:lpstr>
      <vt:lpstr>'Gov''t Services'!Print_Area</vt:lpstr>
      <vt:lpstr>'LIQ TAX'!Print_Area</vt:lpstr>
      <vt:lpstr>'MONTHLY CL'!Print_Area</vt:lpstr>
      <vt:lpstr>'MONTHLY LY'!Print_Area</vt:lpstr>
      <vt:lpstr>'MONTHLY WA'!Print_Area</vt:lpstr>
      <vt:lpstr>RPTT!Print_Area</vt:lpstr>
      <vt:lpstr>SCCRT!Print_Area</vt:lpstr>
      <vt:lpstr>SUMMARY!Print_Area</vt:lpstr>
      <vt:lpstr>'CTX DISTRIBUTION'!Print_Titles</vt:lpstr>
    </vt:vector>
  </TitlesOfParts>
  <Company>Taxation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Pelham</dc:creator>
  <cp:lastModifiedBy>Michael Hoffer</cp:lastModifiedBy>
  <cp:lastPrinted>2025-07-09T20:57:56Z</cp:lastPrinted>
  <dcterms:created xsi:type="dcterms:W3CDTF">2014-09-26T18:28:29Z</dcterms:created>
  <dcterms:modified xsi:type="dcterms:W3CDTF">2026-10-20T18:57:26Z</dcterms:modified>
</cp:coreProperties>
</file>